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7.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8800" windowHeight="12345" tabRatio="783" activeTab="5"/>
  </bookViews>
  <sheets>
    <sheet name="info" sheetId="29201" r:id="rId1"/>
    <sheet name="1-Identification" sheetId="33" r:id="rId2"/>
    <sheet name="2- Capacité aps hors mercredi " sheetId="29187" r:id="rId3"/>
    <sheet name="2bis-Capacité aps mercredi" sheetId="29206" r:id="rId4"/>
    <sheet name="3-Activités Aps" sheetId="29205" r:id="rId5"/>
    <sheet name="4- Activités Tap janv à juillet" sheetId="29202" r:id="rId6"/>
    <sheet name="5- Activités Tap sept à dec" sheetId="29203" r:id="rId7"/>
    <sheet name="6- Données financières" sheetId="29189" r:id="rId8"/>
    <sheet name="7- Personnels Aps" sheetId="29190" r:id="rId9"/>
    <sheet name="8-Divers" sheetId="35" r:id="rId10"/>
    <sheet name="9- Bilan" sheetId="29199" r:id="rId11"/>
    <sheet name="10-signature" sheetId="29211" r:id="rId12"/>
    <sheet name="Exemple DDCS" sheetId="29207" r:id="rId13"/>
    <sheet name="Exemple annexe" sheetId="29208" r:id="rId14"/>
    <sheet name="Charges supplétives" sheetId="29210" r:id="rId15"/>
  </sheets>
  <definedNames>
    <definedName name="Diplôme" localSheetId="11">#REF!</definedName>
    <definedName name="Diplôme" localSheetId="4">#REF!</definedName>
    <definedName name="Diplôme" localSheetId="0">#REF!</definedName>
    <definedName name="Diplôme">#REF!</definedName>
    <definedName name="_xlnm.Print_Area" localSheetId="11">'10-signature'!$A$1:$G$61</definedName>
    <definedName name="_xlnm.Print_Area" localSheetId="1">'1-Identification'!$A$1:$I$65</definedName>
    <definedName name="_xlnm.Print_Area" localSheetId="2">'2- Capacité aps hors mercredi '!$A$1:$P$76</definedName>
    <definedName name="_xlnm.Print_Area" localSheetId="3">'2bis-Capacité aps mercredi'!$A$1:$K$47</definedName>
    <definedName name="_xlnm.Print_Area" localSheetId="4">'3-Activités Aps'!$A$1:$G$47</definedName>
    <definedName name="_xlnm.Print_Area" localSheetId="5">'4- Activités Tap janv à juillet'!$A$1:$J$75</definedName>
    <definedName name="_xlnm.Print_Area" localSheetId="6">'5- Activités Tap sept à dec'!$A$1:$J$75</definedName>
    <definedName name="_xlnm.Print_Area" localSheetId="7">'6- Données financières'!$A$1:$H$53</definedName>
    <definedName name="_xlnm.Print_Area" localSheetId="8">'7- Personnels Aps'!$A$1:$G$54</definedName>
    <definedName name="_xlnm.Print_Area" localSheetId="9">'8-Divers'!$A$1:$J$59</definedName>
    <definedName name="_xlnm.Print_Area" localSheetId="10">'9- Bilan'!$A$1:$J$22</definedName>
    <definedName name="_xlnm.Print_Area" localSheetId="0">info!$A$1:$L$36</definedName>
  </definedNames>
  <calcPr calcId="162913" iterateDelta="1E-4" fullPrecision="0"/>
</workbook>
</file>

<file path=xl/calcChain.xml><?xml version="1.0" encoding="utf-8"?>
<calcChain xmlns="http://schemas.openxmlformats.org/spreadsheetml/2006/main">
  <c r="E24" i="29206" l="1"/>
  <c r="F56" i="29211" l="1"/>
  <c r="F55" i="29211"/>
  <c r="F54" i="29211"/>
  <c r="C56" i="29211"/>
  <c r="C54" i="29211"/>
  <c r="D27" i="29205" l="1"/>
  <c r="C27" i="29205"/>
  <c r="D26" i="29205"/>
  <c r="C26" i="29205"/>
  <c r="E21" i="29205" l="1"/>
  <c r="E20" i="29205"/>
  <c r="B27" i="29187"/>
  <c r="D13" i="29189" l="1"/>
  <c r="E25" i="29206" l="1"/>
  <c r="E26" i="29206"/>
  <c r="E27" i="29206"/>
  <c r="E28" i="29206"/>
  <c r="E16" i="29205" l="1"/>
  <c r="E15" i="29205"/>
  <c r="E11" i="29205"/>
  <c r="E10" i="29205"/>
  <c r="I58" i="29202" l="1"/>
  <c r="I32" i="29202"/>
  <c r="I58" i="29203"/>
  <c r="I32" i="29203"/>
  <c r="H20" i="29199" l="1"/>
  <c r="H21" i="29199"/>
  <c r="H19" i="29199"/>
  <c r="C21" i="29199"/>
  <c r="C19" i="29199"/>
  <c r="I58" i="35"/>
  <c r="I57" i="35"/>
  <c r="I56" i="35"/>
  <c r="D58" i="35"/>
  <c r="D56" i="35"/>
  <c r="I61" i="33"/>
  <c r="G53" i="29211" s="1"/>
  <c r="G53" i="29190"/>
  <c r="G54" i="29190"/>
  <c r="G52" i="29190"/>
  <c r="C54" i="29190"/>
  <c r="C52" i="29190"/>
  <c r="G51" i="29189"/>
  <c r="G52" i="29189"/>
  <c r="G50" i="29189"/>
  <c r="C52" i="29189"/>
  <c r="C50" i="29189"/>
  <c r="H75" i="29203"/>
  <c r="D75" i="29203"/>
  <c r="H74" i="29203"/>
  <c r="H73" i="29203"/>
  <c r="D73" i="29203"/>
  <c r="H75" i="29202"/>
  <c r="H74" i="29202"/>
  <c r="H73" i="29202"/>
  <c r="D75" i="29202"/>
  <c r="D73" i="29202"/>
  <c r="F47" i="29205"/>
  <c r="F46" i="29205"/>
  <c r="F45" i="29205"/>
  <c r="C47" i="29205"/>
  <c r="C45" i="29205"/>
  <c r="H46" i="29206"/>
  <c r="H45" i="29206"/>
  <c r="H44" i="29206"/>
  <c r="B46" i="29206"/>
  <c r="B44" i="29206"/>
  <c r="L74" i="29187"/>
  <c r="L76" i="29187"/>
  <c r="L75" i="29187"/>
  <c r="B76" i="29187"/>
  <c r="B74" i="29187"/>
  <c r="H25" i="29206"/>
  <c r="H26" i="29206"/>
  <c r="H27" i="29206"/>
  <c r="H28" i="29206"/>
  <c r="H24" i="29206"/>
  <c r="L63" i="29187"/>
  <c r="L65" i="29187" s="1"/>
  <c r="J63" i="29187"/>
  <c r="J65" i="29187" s="1"/>
  <c r="H63" i="29187"/>
  <c r="H65" i="29187" s="1"/>
  <c r="F63" i="29187"/>
  <c r="F65" i="29187" s="1"/>
  <c r="D63" i="29187"/>
  <c r="D65" i="29187" s="1"/>
  <c r="B63" i="29187"/>
  <c r="B65" i="29187" s="1"/>
  <c r="L51" i="29187"/>
  <c r="L53" i="29187" s="1"/>
  <c r="J51" i="29187"/>
  <c r="J53" i="29187" s="1"/>
  <c r="H51" i="29187"/>
  <c r="H53" i="29187" s="1"/>
  <c r="F51" i="29187"/>
  <c r="F53" i="29187" s="1"/>
  <c r="D51" i="29187"/>
  <c r="D53" i="29187" s="1"/>
  <c r="B51" i="29187"/>
  <c r="B53" i="29187" s="1"/>
  <c r="L39" i="29187"/>
  <c r="L41" i="29187" s="1"/>
  <c r="J39" i="29187"/>
  <c r="J41" i="29187" s="1"/>
  <c r="H39" i="29187"/>
  <c r="H41" i="29187" s="1"/>
  <c r="F39" i="29187"/>
  <c r="F41" i="29187" s="1"/>
  <c r="D39" i="29187"/>
  <c r="D41" i="29187" s="1"/>
  <c r="B39" i="29187"/>
  <c r="B41" i="29187" s="1"/>
  <c r="D27" i="29187"/>
  <c r="D29" i="29187" s="1"/>
  <c r="F27" i="29187"/>
  <c r="F29" i="29187" s="1"/>
  <c r="H27" i="29187"/>
  <c r="H29" i="29187" s="1"/>
  <c r="J27" i="29187"/>
  <c r="J29" i="29187" s="1"/>
  <c r="L27" i="29187"/>
  <c r="L29" i="29187" s="1"/>
  <c r="F33" i="29187" l="1"/>
  <c r="F32" i="29187"/>
  <c r="B45" i="29187"/>
  <c r="B44" i="29187"/>
  <c r="J45" i="29187"/>
  <c r="J44" i="29187"/>
  <c r="F57" i="29187"/>
  <c r="F56" i="29187"/>
  <c r="J57" i="29187"/>
  <c r="J56" i="29187"/>
  <c r="F69" i="29187"/>
  <c r="F68" i="29187"/>
  <c r="L33" i="29187"/>
  <c r="L32" i="29187"/>
  <c r="H33" i="29187"/>
  <c r="H32" i="29187"/>
  <c r="D33" i="29187"/>
  <c r="D32" i="29187"/>
  <c r="D45" i="29187"/>
  <c r="D44" i="29187"/>
  <c r="H45" i="29187"/>
  <c r="H44" i="29187"/>
  <c r="L45" i="29187"/>
  <c r="L44" i="29187"/>
  <c r="D57" i="29187"/>
  <c r="D56" i="29187"/>
  <c r="H57" i="29187"/>
  <c r="H56" i="29187"/>
  <c r="L57" i="29187"/>
  <c r="L56" i="29187"/>
  <c r="D69" i="29187"/>
  <c r="D68" i="29187"/>
  <c r="H69" i="29187"/>
  <c r="H68" i="29187"/>
  <c r="L69" i="29187"/>
  <c r="L68" i="29187"/>
  <c r="J32" i="29187"/>
  <c r="J33" i="29187"/>
  <c r="F45" i="29187"/>
  <c r="F44" i="29187"/>
  <c r="B57" i="29187"/>
  <c r="B56" i="29187"/>
  <c r="N56" i="29187" s="1"/>
  <c r="B69" i="29187"/>
  <c r="B68" i="29187"/>
  <c r="J69" i="29187"/>
  <c r="J68" i="29187"/>
  <c r="C29" i="29206"/>
  <c r="C31" i="29206" s="1"/>
  <c r="P73" i="29187"/>
  <c r="I72" i="29203"/>
  <c r="G44" i="29205"/>
  <c r="G51" i="29190"/>
  <c r="F29" i="29206"/>
  <c r="F31" i="29206" s="1"/>
  <c r="K43" i="29206"/>
  <c r="I72" i="29202"/>
  <c r="H49" i="29189"/>
  <c r="J55" i="35"/>
  <c r="I18" i="29199"/>
  <c r="B29" i="29187"/>
  <c r="N57" i="29187" l="1"/>
  <c r="F34" i="29206"/>
  <c r="F35" i="29206"/>
  <c r="C35" i="29206"/>
  <c r="C34" i="29206"/>
  <c r="N69" i="29187"/>
  <c r="N68" i="29187"/>
  <c r="N44" i="29187"/>
  <c r="N45" i="29187"/>
  <c r="B32" i="29187"/>
  <c r="N32" i="29187" s="1"/>
  <c r="B33" i="29187"/>
  <c r="N33" i="29187" s="1"/>
  <c r="D28" i="29205"/>
  <c r="C68" i="29203"/>
  <c r="H68" i="29203" s="1"/>
  <c r="E27" i="29205"/>
  <c r="F27" i="29205" s="1"/>
  <c r="D41" i="29205" s="1"/>
  <c r="C28" i="29205"/>
  <c r="E26" i="29205"/>
  <c r="C41" i="29205" l="1"/>
  <c r="I34" i="29206"/>
  <c r="C38" i="29206" s="1"/>
  <c r="I35" i="29206"/>
  <c r="C39" i="29206" s="1"/>
  <c r="C40" i="29205"/>
  <c r="E28" i="29205"/>
  <c r="F26" i="29205"/>
  <c r="D40" i="29205" s="1"/>
  <c r="C40" i="29206" l="1"/>
  <c r="F40" i="29190"/>
  <c r="F27" i="29190"/>
  <c r="A61" i="33"/>
  <c r="B53" i="29211" s="1"/>
  <c r="C63" i="33"/>
  <c r="C55" i="29211" s="1"/>
  <c r="D4" i="29189"/>
  <c r="D9" i="29189"/>
  <c r="D19" i="29189"/>
  <c r="D22" i="29189"/>
  <c r="D29" i="29189"/>
  <c r="H29" i="29189"/>
  <c r="D35" i="29189"/>
  <c r="H35" i="29189"/>
  <c r="G27" i="29190"/>
  <c r="G45" i="29190"/>
  <c r="E41" i="35"/>
  <c r="J41" i="35"/>
  <c r="G47" i="29190"/>
  <c r="C20" i="29199" l="1"/>
  <c r="C53" i="29190"/>
  <c r="C51" i="29189"/>
  <c r="C46" i="29205"/>
  <c r="B45" i="29206"/>
  <c r="D57" i="35"/>
  <c r="D74" i="29203"/>
  <c r="D74" i="29202"/>
  <c r="B75" i="29187"/>
  <c r="B51" i="29190"/>
  <c r="B72" i="29203"/>
  <c r="B72" i="29202"/>
  <c r="B44" i="29205"/>
  <c r="A73" i="29187"/>
  <c r="B18" i="29199"/>
  <c r="B55" i="35"/>
  <c r="A49" i="29189"/>
  <c r="A43" i="29206"/>
  <c r="D33" i="29189"/>
  <c r="D39" i="29189" s="1"/>
  <c r="C34" i="29205" s="1"/>
  <c r="C68" i="29202"/>
  <c r="H68" i="29202" l="1"/>
  <c r="H8" i="29189" s="1"/>
  <c r="D34" i="29205"/>
  <c r="F34" i="29205" s="1"/>
  <c r="E36" i="29205" l="1"/>
  <c r="C36" i="29205"/>
  <c r="G36" i="29205" s="1"/>
  <c r="E40" i="29205" s="1"/>
  <c r="F40" i="29205" l="1"/>
  <c r="G26" i="29205" s="1"/>
  <c r="E41" i="29205"/>
  <c r="F41" i="29205" l="1"/>
  <c r="G27" i="29205" s="1"/>
  <c r="G28" i="29205" s="1"/>
  <c r="H6" i="29189" s="1"/>
  <c r="H4" i="29189" s="1"/>
  <c r="H33" i="29189" s="1"/>
  <c r="H39" i="29189" s="1"/>
  <c r="D40" i="29189" s="1"/>
  <c r="H40" i="29189" l="1"/>
</calcChain>
</file>

<file path=xl/sharedStrings.xml><?xml version="1.0" encoding="utf-8"?>
<sst xmlns="http://schemas.openxmlformats.org/spreadsheetml/2006/main" count="587" uniqueCount="311">
  <si>
    <t>Liste des collectivités</t>
  </si>
  <si>
    <t>Subventions versées</t>
  </si>
  <si>
    <t>Indiquer le nom des collectivités qui mettent à disposition :</t>
  </si>
  <si>
    <t>Objet</t>
  </si>
  <si>
    <t>Origine du financement</t>
  </si>
  <si>
    <t>Montant</t>
  </si>
  <si>
    <t>Mode de calcul</t>
  </si>
  <si>
    <t>Locaux</t>
  </si>
  <si>
    <t>Matériel</t>
  </si>
  <si>
    <t>Nom</t>
  </si>
  <si>
    <t>Permanent</t>
  </si>
  <si>
    <t>Temporaire</t>
  </si>
  <si>
    <t>Qualification</t>
  </si>
  <si>
    <t>RENSEIGNEMENTS GENERAUX :</t>
  </si>
  <si>
    <t>Téléphone :</t>
  </si>
  <si>
    <t>E.mail :</t>
  </si>
  <si>
    <t>Personne à contacter pour tous renseignements complémentaires :</t>
  </si>
  <si>
    <t>Nom du correspondant :</t>
  </si>
  <si>
    <t>Autres charges de personnel</t>
  </si>
  <si>
    <t>Nom du gestionnaire :</t>
  </si>
  <si>
    <t>Adresse de son siège social :</t>
  </si>
  <si>
    <t>Numéro siret :</t>
  </si>
  <si>
    <t>Total</t>
  </si>
  <si>
    <t>Numéro Urssaf :</t>
  </si>
  <si>
    <t xml:space="preserve">61  SERVICES EXTERIEURS                                 </t>
  </si>
  <si>
    <t xml:space="preserve">62  AUTRES SERVICES EXTERIEURS                  </t>
  </si>
  <si>
    <t xml:space="preserve">64  CHARGES DU PERSONNEL                       </t>
  </si>
  <si>
    <t xml:space="preserve">66  CHARGES  FINANCIERES                                         </t>
  </si>
  <si>
    <t xml:space="preserve">76  PRODUITS FINANCIERS    </t>
  </si>
  <si>
    <t xml:space="preserve">67  CHARGES EXCEPTIONNELLES                    </t>
  </si>
  <si>
    <t xml:space="preserve">77  PRODUITS EXCEPTIONNELS                    </t>
  </si>
  <si>
    <t xml:space="preserve">78  REPRISE SUR AMORT/ PROV                </t>
  </si>
  <si>
    <t xml:space="preserve"> </t>
  </si>
  <si>
    <t>Nom du Président / Maire :</t>
  </si>
  <si>
    <t>Nom du Directeur / Directrice :</t>
  </si>
  <si>
    <t>Fonction :</t>
  </si>
  <si>
    <t xml:space="preserve">Adresse : </t>
  </si>
  <si>
    <t>Nom du commissaire aux comptes :</t>
  </si>
  <si>
    <t>Déplacements, missions et réceptions</t>
  </si>
  <si>
    <t>69  IMPOTS SUR LES BENEFICES</t>
  </si>
  <si>
    <t xml:space="preserve">60 ACHATS                                                             </t>
  </si>
  <si>
    <t xml:space="preserve">63  IMPOTS ET TAXES                                          </t>
  </si>
  <si>
    <t xml:space="preserve">86 REPARTITION / NATURE DE CHARGES  </t>
  </si>
  <si>
    <t xml:space="preserve">CHARGES  </t>
  </si>
  <si>
    <t>Autres</t>
  </si>
  <si>
    <t>Alimentation</t>
  </si>
  <si>
    <t xml:space="preserve">  Commune </t>
  </si>
  <si>
    <t xml:space="preserve">      Code postal  </t>
  </si>
  <si>
    <t>Nom du Trésorier :</t>
  </si>
  <si>
    <t>Nombre d'heures</t>
  </si>
  <si>
    <t>Matériel d'activité</t>
  </si>
  <si>
    <t>Autres achats</t>
  </si>
  <si>
    <t>Participation des usagers (tous régimes confondus)</t>
  </si>
  <si>
    <t>Loyer et charges locatives</t>
  </si>
  <si>
    <t>Autres locations liées à l'activité</t>
  </si>
  <si>
    <t>Personnel extérieur à la structure</t>
  </si>
  <si>
    <t>Rémunérations d'intermédiaires - honoraires</t>
  </si>
  <si>
    <t>Transport lié à l'activité</t>
  </si>
  <si>
    <t>Impôts et taxes liés aux salaires</t>
  </si>
  <si>
    <t>Salaires bruts</t>
  </si>
  <si>
    <t>Charges sociales patronales</t>
  </si>
  <si>
    <t>68  DOTATIONS</t>
  </si>
  <si>
    <t>Amortissements</t>
  </si>
  <si>
    <t>Provisions</t>
  </si>
  <si>
    <t>87 ORIGINE DES CHARGES SUPPLETIVES</t>
  </si>
  <si>
    <t>Mise à disposition de locaux</t>
  </si>
  <si>
    <t>Commune</t>
  </si>
  <si>
    <t>Mise à disposition de personnels</t>
  </si>
  <si>
    <t>Département</t>
  </si>
  <si>
    <t>Mise à disposition de matériels</t>
  </si>
  <si>
    <r>
      <t>Produits des activités annexes</t>
    </r>
    <r>
      <rPr>
        <sz val="7"/>
        <rFont val="Arial"/>
        <family val="2"/>
      </rPr>
      <t xml:space="preserve"> </t>
    </r>
  </si>
  <si>
    <r>
      <t>Autres impôts et taxes</t>
    </r>
    <r>
      <rPr>
        <sz val="7"/>
        <rFont val="Arial"/>
        <family val="2"/>
      </rPr>
      <t xml:space="preserve"> (taxes professionnelle - foncière)</t>
    </r>
  </si>
  <si>
    <t>(vente de produits finis, participation CE…)</t>
  </si>
  <si>
    <t xml:space="preserve">Total </t>
  </si>
  <si>
    <t>Prix de revient horaire</t>
  </si>
  <si>
    <t>Taux PS</t>
  </si>
  <si>
    <t>x</t>
  </si>
  <si>
    <t>Montant droits</t>
  </si>
  <si>
    <t>PRODUITS</t>
  </si>
  <si>
    <t>Eau - gaz - électricité</t>
  </si>
  <si>
    <t xml:space="preserve">65  AUTRES CHARGES DE GESTION COURANTE                 </t>
  </si>
  <si>
    <t>SOUS TOTAL</t>
  </si>
  <si>
    <t>TOTAL CHARGES</t>
  </si>
  <si>
    <t>TOTAL PRODUITS</t>
  </si>
  <si>
    <t>Excédent de l'exercice</t>
  </si>
  <si>
    <t>Déficit de l'exercice</t>
  </si>
  <si>
    <t>TOTAL GENERAL</t>
  </si>
  <si>
    <r>
      <t>79  TRANSFERT DE CHARGES</t>
    </r>
    <r>
      <rPr>
        <sz val="8"/>
        <rFont val="Arial"/>
        <family val="2"/>
      </rPr>
      <t xml:space="preserve"> (remboursements ind. journ…) </t>
    </r>
  </si>
  <si>
    <t xml:space="preserve">
Personnel salarié d'animation
</t>
  </si>
  <si>
    <t>Compte 86 - 87 : charges supplétives ou charges indirectes</t>
  </si>
  <si>
    <t>Heures facturées</t>
  </si>
  <si>
    <t>PS horaire</t>
  </si>
  <si>
    <t>Prix de revient plafond</t>
  </si>
  <si>
    <t>% Régime général</t>
  </si>
  <si>
    <t>Prestation                         de service</t>
  </si>
  <si>
    <t>- 6 ans</t>
  </si>
  <si>
    <t>+ 6 ans</t>
  </si>
  <si>
    <r>
      <t xml:space="preserve">
Autre Personnel salarié 
</t>
    </r>
    <r>
      <rPr>
        <sz val="8"/>
        <rFont val="Arial"/>
        <family val="2"/>
      </rPr>
      <t>(administratif, cantine…)</t>
    </r>
    <r>
      <rPr>
        <sz val="11"/>
        <rFont val="Arial"/>
        <family val="2"/>
      </rPr>
      <t xml:space="preserve">
</t>
    </r>
  </si>
  <si>
    <t>Détermination du prix de revient horaire :</t>
  </si>
  <si>
    <t>Enfants - 6 ans</t>
  </si>
  <si>
    <t>Enfants + 6 ans</t>
  </si>
  <si>
    <t>Autres (à préciser) :</t>
  </si>
  <si>
    <t>DETAIL DU PERSONNEL INTERVENANT DANS LA STRUCTURE</t>
  </si>
  <si>
    <t>Nombre d'heures annuelles affectées à l'équipement</t>
  </si>
  <si>
    <t>70 à 74  PRESTATION DE SERVICES
             SUBVENTIONS
             PARTICIPATION DES USAGERS</t>
  </si>
  <si>
    <t>Etat</t>
  </si>
  <si>
    <t>Région</t>
  </si>
  <si>
    <t>MSA</t>
  </si>
  <si>
    <t>oui</t>
  </si>
  <si>
    <t>non</t>
  </si>
  <si>
    <t>Merci d'envoyer une photocopie de ce document au coordinateur enfance-jeunesse de la collectivité
ou aux responsables administratifs des collectivités concernées</t>
  </si>
  <si>
    <t>75  AUTRES PRODUITS DE GESTION COURANTE</t>
  </si>
  <si>
    <t>Cotisation</t>
  </si>
  <si>
    <t>Comptes 70 à 74</t>
  </si>
  <si>
    <t>Tableau ci-dessous à compléter ou justificatif de charges supplétives à joindre</t>
  </si>
  <si>
    <t>TOTAL</t>
  </si>
  <si>
    <t xml:space="preserve">Nom de l'équipement : </t>
  </si>
  <si>
    <t>Zone réservée à la Caf</t>
  </si>
  <si>
    <t>Secteur :</t>
  </si>
  <si>
    <t xml:space="preserve">Commune : </t>
  </si>
  <si>
    <t>N° dossier Caf :</t>
  </si>
  <si>
    <r>
      <t xml:space="preserve">Commissaire aux comptes </t>
    </r>
    <r>
      <rPr>
        <sz val="10"/>
        <rFont val="Arial"/>
        <family val="2"/>
      </rPr>
      <t>(pour les structures concernées)</t>
    </r>
  </si>
  <si>
    <t>Type de pièces :</t>
  </si>
  <si>
    <t>compte de résultat</t>
  </si>
  <si>
    <t>Nature d'aide :</t>
  </si>
  <si>
    <t>Année :</t>
  </si>
  <si>
    <t xml:space="preserve">Nature d'aide : </t>
  </si>
  <si>
    <t xml:space="preserve">Année : </t>
  </si>
  <si>
    <t>Détermination de la PS horaire :</t>
  </si>
  <si>
    <t xml:space="preserve">Autres subventions (à préciser) : </t>
  </si>
  <si>
    <t xml:space="preserve">Détail des subventions versées par les collectivités (communes, communautés de communes, autres epci) </t>
  </si>
  <si>
    <t>Nombre d'heures rémunérées annuelles affectées à l'équipement</t>
  </si>
  <si>
    <t>Nombre d'heures travaillées annuelles 
face à face avec le public 
(temps d'animation)</t>
  </si>
  <si>
    <t>Aps</t>
  </si>
  <si>
    <t>Total équivalent temps plein affecté à l'équipement :</t>
  </si>
  <si>
    <t xml:space="preserve">Dossier de fonctionnement </t>
  </si>
  <si>
    <t>RECOMMANDATIONS POUR COMPLETER LE DOCUMENT</t>
  </si>
  <si>
    <t>Aide spécifique rythmes éducatifs (ASRE)</t>
  </si>
  <si>
    <t>TAP : heures libérées par la réforme avec mise en place d'activités ou d'Alsh périscolaire</t>
  </si>
  <si>
    <t xml:space="preserve"> MATERNELLE</t>
  </si>
  <si>
    <t>N° déclaration ddcs :</t>
  </si>
  <si>
    <r>
      <t>Durée maximale du Tap par élève et par semaine</t>
    </r>
    <r>
      <rPr>
        <i/>
        <sz val="10"/>
        <rFont val="Arial"/>
        <family val="2"/>
      </rPr>
      <t xml:space="preserve"> (saisir en centièmes ex : pour 2h30 saisir 2,50)</t>
    </r>
  </si>
  <si>
    <t>Nombre de semaines d'ouverture (dans la limite de 22 semaines)</t>
  </si>
  <si>
    <t>Nombre d'enfants inscrits en maternelle</t>
  </si>
  <si>
    <t>inscrits aux Tap</t>
  </si>
  <si>
    <t>Présence d'un Pedt</t>
  </si>
  <si>
    <t>Tarification du Tap</t>
  </si>
  <si>
    <t>Nombre d'heures TAP retenues éligibles à l'aide spécifique</t>
  </si>
  <si>
    <t>ELEMENTAIRE</t>
  </si>
  <si>
    <r>
      <t xml:space="preserve">Durée maximale du Tap par élève et par semaine </t>
    </r>
    <r>
      <rPr>
        <i/>
        <sz val="10"/>
        <rFont val="Arial"/>
        <family val="2"/>
      </rPr>
      <t>(saisir en centièmes ex : pour 2h45 saisir 2,75)</t>
    </r>
  </si>
  <si>
    <t>Nombre d'enfants inscrits en primaire</t>
  </si>
  <si>
    <t>Nombre d'heures ouvrant droit</t>
  </si>
  <si>
    <t>Montant horaire ASRE</t>
  </si>
  <si>
    <t>=&gt;</t>
  </si>
  <si>
    <t>Nombre d'heures TAP retenues éligibles à la prestation accueil périscolaire si tarifées</t>
  </si>
  <si>
    <t>Nombre de semaines d'ouverture (dans la limite de 14 semaines)</t>
  </si>
  <si>
    <t>(au vu des heures réalisées dans la limite de 3 h sur 22 semaines)</t>
  </si>
  <si>
    <t>Pour un animateur intervenant sur plusieurs équipements (alsh, acc.périscolaire, alsh ados, acc.jeunes…), veuillez proratiser son temps de travail (ex. temps du coordinateur…).</t>
  </si>
  <si>
    <t>Caf - Prestation de service Aide spécifique</t>
  </si>
  <si>
    <t>Accueil périscolaire et aide spécifique rythmes éducatifs</t>
  </si>
  <si>
    <t>Caf - Prestation de service périscolaire</t>
  </si>
  <si>
    <r>
      <t xml:space="preserve">Veuillez indiquer le personnel intervenant sur cet équipement </t>
    </r>
    <r>
      <rPr>
        <b/>
        <sz val="14"/>
        <rFont val="Arial"/>
        <family val="2"/>
      </rPr>
      <t>au titre de l'accueil périscolaire</t>
    </r>
  </si>
  <si>
    <t>2015-2016</t>
  </si>
  <si>
    <t>ACCUEIL PERISCOLAIRE - HORS MERCREDI</t>
  </si>
  <si>
    <t>LUNDI</t>
  </si>
  <si>
    <t xml:space="preserve">Matin </t>
  </si>
  <si>
    <t xml:space="preserve">Soir </t>
  </si>
  <si>
    <t xml:space="preserve">Midi </t>
  </si>
  <si>
    <t>amplitude</t>
  </si>
  <si>
    <t>nb jours</t>
  </si>
  <si>
    <t>nh h annuelles</t>
  </si>
  <si>
    <t>MARDI</t>
  </si>
  <si>
    <t>JEUDI</t>
  </si>
  <si>
    <t>VENDREDI</t>
  </si>
  <si>
    <t>L'unité de calcul de la Ps est l'acte réalisé quel que soit le mode de paiement des familles :</t>
  </si>
  <si>
    <t>Prix de revient retenu</t>
  </si>
  <si>
    <t>heures réalisées ouvrant droit :</t>
  </si>
  <si>
    <r>
      <t xml:space="preserve">Nombre d'heures réalisées ouvrant droit </t>
    </r>
    <r>
      <rPr>
        <b/>
        <sz val="10"/>
        <rFont val="Arial"/>
        <family val="2"/>
      </rPr>
      <t>(tous régimes confondus)</t>
    </r>
  </si>
  <si>
    <t>Plage A</t>
  </si>
  <si>
    <t>Plage B</t>
  </si>
  <si>
    <t>Plage C</t>
  </si>
  <si>
    <t>Plage D</t>
  </si>
  <si>
    <t>Plage E</t>
  </si>
  <si>
    <t>ACCUEIL PERISCOLAIRE - MERCREDI</t>
  </si>
  <si>
    <t>Amplitude</t>
  </si>
  <si>
    <t>MERCREDI</t>
  </si>
  <si>
    <t>Horaires d'ouverture de l'accueil périscolaire   (ex : pour matin : 7:30 - 8:30)</t>
  </si>
  <si>
    <t>Ps Alsh péri scolaire</t>
  </si>
  <si>
    <r>
      <t xml:space="preserve">HORAIRES
</t>
    </r>
    <r>
      <rPr>
        <sz val="9"/>
        <rFont val="Arial"/>
        <family val="2"/>
      </rPr>
      <t>(format hh:mm)</t>
    </r>
  </si>
  <si>
    <t>Horaires d'ouverture de l'accueil périscolaire</t>
  </si>
  <si>
    <t>Nb de lundi maximum du :</t>
  </si>
  <si>
    <t>nb h annuelles</t>
  </si>
  <si>
    <t>Nb de mardi maximum du :</t>
  </si>
  <si>
    <t>Nb de jeudi maximum du :</t>
  </si>
  <si>
    <t>Nb de vendredi maximum du :</t>
  </si>
  <si>
    <t>HORAIRES
avant la classe</t>
  </si>
  <si>
    <t>HORAIRES
pendant la classe</t>
  </si>
  <si>
    <t>Nb de mercredi maximum du :</t>
  </si>
  <si>
    <t>Horaires (format hh:mm)</t>
  </si>
  <si>
    <r>
      <t xml:space="preserve">Horaires d'ouverture
pause méridienne </t>
    </r>
    <r>
      <rPr>
        <sz val="11"/>
        <rFont val="Arial"/>
        <family val="2"/>
      </rPr>
      <t>(1)</t>
    </r>
  </si>
  <si>
    <t xml:space="preserve">Type de pièces : </t>
  </si>
  <si>
    <t>(au vu des heures réalisées dans la limite de 3 h sur 14 semaines)</t>
  </si>
  <si>
    <r>
      <t xml:space="preserve">La présence d'un enfant sur une plage d'accueil (quel que soit le temps de présence réel de cet enfant sur cette plage) permet de retenir pour cet enfant un nombre d'heures réalisées correspondant à l'amplitude d'ouverture de la plage. </t>
    </r>
    <r>
      <rPr>
        <b/>
        <sz val="11"/>
        <rFont val="Arial"/>
        <family val="2"/>
      </rPr>
      <t>Un pointage des enfants présents doit être effectué à chaque séance.</t>
    </r>
  </si>
  <si>
    <r>
      <t>La présence d'un enfant sur une plage d'accueil (quel que soit le temps de présence réel de cet enfant sur cette plage) permet de retenir pour cet enfant un nombre d'heures réalisées correspondant à l'amplitude d'ouverture de la plage.</t>
    </r>
    <r>
      <rPr>
        <b/>
        <sz val="10"/>
        <rFont val="Arial"/>
        <family val="2"/>
      </rPr>
      <t xml:space="preserve"> Un pointage des enfants présents doit être effectué à chaque séance.</t>
    </r>
  </si>
  <si>
    <t>Activité réelle 2016</t>
  </si>
  <si>
    <r>
      <t xml:space="preserve">Dossier de fonctionnement </t>
    </r>
    <r>
      <rPr>
        <b/>
        <sz val="22"/>
        <color indexed="57"/>
        <rFont val="Arial"/>
        <family val="2"/>
      </rPr>
      <t xml:space="preserve">
</t>
    </r>
    <r>
      <rPr>
        <b/>
        <sz val="18"/>
        <color indexed="8"/>
        <rFont val="Arial"/>
        <family val="2"/>
      </rPr>
      <t>Activité réelle 2016
Accueil périscolaire et aide spécifique</t>
    </r>
  </si>
  <si>
    <t>2016-2017</t>
  </si>
  <si>
    <t>04/01/16 au 05/07/16</t>
  </si>
  <si>
    <t>01/09/16 au 16/12/16</t>
  </si>
  <si>
    <t>Etat réel de fréquentation 2016 accueil périscolaire</t>
  </si>
  <si>
    <t>ESTIMATION du montant de la prestation de service réelle 2016 qui s'effectue lorsque l'onglet données financières est complété :</t>
  </si>
  <si>
    <t>Total des dépenses 
(CR 2016)</t>
  </si>
  <si>
    <t>ETAT REEL DE FREQUENTATION 2016</t>
  </si>
  <si>
    <t>Estimation du montant de l'aide spécifique 2016</t>
  </si>
  <si>
    <t>Montant du droit 2016</t>
  </si>
  <si>
    <t xml:space="preserve">COMPTE DE RESULTAT 2016 accueil périscolaire et aide spécifique </t>
  </si>
  <si>
    <t>Rappel : charges et produits uniquement au titre de l'année 2016</t>
  </si>
  <si>
    <t>Nombre heures face à face 2016 x 10 :</t>
  </si>
  <si>
    <t>BILAN 2016 DE L'ACTION</t>
  </si>
  <si>
    <r>
      <t xml:space="preserve">04/01/16 au 05/07/16 = </t>
    </r>
    <r>
      <rPr>
        <sz val="10"/>
        <color rgb="FFFF0000"/>
        <rFont val="Arial"/>
        <family val="2"/>
      </rPr>
      <t>21</t>
    </r>
  </si>
  <si>
    <r>
      <t xml:space="preserve">01/09/16 au 16/12/16 = </t>
    </r>
    <r>
      <rPr>
        <sz val="10"/>
        <color rgb="FFFF0000"/>
        <rFont val="Arial"/>
        <family val="2"/>
      </rPr>
      <t>13</t>
    </r>
  </si>
  <si>
    <r>
      <t xml:space="preserve">04/01/16 au 05/07/16 = </t>
    </r>
    <r>
      <rPr>
        <sz val="10"/>
        <color rgb="FFFF0000"/>
        <rFont val="Arial"/>
        <family val="2"/>
      </rPr>
      <t>23</t>
    </r>
  </si>
  <si>
    <r>
      <t xml:space="preserve">01/09/16 au 16/12/16 = </t>
    </r>
    <r>
      <rPr>
        <sz val="10"/>
        <color rgb="FFFF0000"/>
        <rFont val="Arial"/>
        <family val="2"/>
      </rPr>
      <t>14</t>
    </r>
  </si>
  <si>
    <r>
      <t xml:space="preserve">04/01/16 au 05/07/16 = </t>
    </r>
    <r>
      <rPr>
        <sz val="10"/>
        <color rgb="FFFF0000"/>
        <rFont val="Arial"/>
        <family val="2"/>
      </rPr>
      <t>22</t>
    </r>
  </si>
  <si>
    <r>
      <t xml:space="preserve">de </t>
    </r>
    <r>
      <rPr>
        <sz val="18"/>
        <rFont val="Arial"/>
        <family val="2"/>
      </rPr>
      <t>janvier à juillet 2016</t>
    </r>
  </si>
  <si>
    <r>
      <t>de</t>
    </r>
    <r>
      <rPr>
        <sz val="18"/>
        <rFont val="Arial"/>
        <family val="2"/>
      </rPr>
      <t xml:space="preserve"> septembre à décembre 2016</t>
    </r>
  </si>
  <si>
    <t>Si oui, combien avez-vous de sites ?</t>
  </si>
  <si>
    <r>
      <t xml:space="preserve">HORAIRES
</t>
    </r>
    <r>
      <rPr>
        <b/>
        <sz val="9"/>
        <color theme="5" tint="-0.249977111117893"/>
        <rFont val="Arial"/>
        <family val="2"/>
      </rPr>
      <t>(format hh:mm)</t>
    </r>
  </si>
  <si>
    <t>Etes-vous concernés par un accueil de loisirs multi-sites ?</t>
  </si>
  <si>
    <t xml:space="preserve">HORAIRES
après la classe
</t>
  </si>
  <si>
    <r>
      <t>Caf - Subventions</t>
    </r>
    <r>
      <rPr>
        <b/>
        <sz val="8"/>
        <rFont val="Arial"/>
        <family val="2"/>
      </rPr>
      <t xml:space="preserve"> (Autres Aides hors PS et hors CEJ)</t>
    </r>
  </si>
  <si>
    <r>
      <t xml:space="preserve">EPCI </t>
    </r>
    <r>
      <rPr>
        <sz val="7"/>
        <rFont val="Arial"/>
        <family val="2"/>
      </rPr>
      <t>(Communauté de Communes...) au titre du périscolaire</t>
    </r>
  </si>
  <si>
    <r>
      <t xml:space="preserve">EPCI </t>
    </r>
    <r>
      <rPr>
        <sz val="7"/>
        <rFont val="Arial"/>
        <family val="2"/>
      </rPr>
      <t xml:space="preserve">(Communauté de Communes...) au titre de l'aide spécifique  </t>
    </r>
    <r>
      <rPr>
        <vertAlign val="superscript"/>
        <sz val="10"/>
        <color indexed="10"/>
        <rFont val="Arial"/>
        <family val="2"/>
      </rPr>
      <t xml:space="preserve"> </t>
    </r>
  </si>
  <si>
    <r>
      <t xml:space="preserve">CHARGES SUPPLETIVES  </t>
    </r>
    <r>
      <rPr>
        <b/>
        <i/>
        <sz val="8"/>
        <rFont val="Arial"/>
        <family val="2"/>
      </rPr>
      <t>(contributions volontaires en nature, mise à disposition gratuite)</t>
    </r>
    <r>
      <rPr>
        <b/>
        <i/>
        <sz val="10"/>
        <rFont val="Arial"/>
        <family val="2"/>
      </rPr>
      <t/>
    </r>
  </si>
  <si>
    <t xml:space="preserve">Horaires d'ouverture
pause méridienne </t>
  </si>
  <si>
    <t>ESTIMATION du montant de la PS  :</t>
  </si>
  <si>
    <t>Nous vous demandons donc de bien vouloir compléter l'ensemble des données des zones jaunes</t>
  </si>
  <si>
    <t>Pour vous accompagner dans vos saisies, nous vous avons mis à disposition des infos-bulles ou des commentaires (en passant sur les cellules des tableaux)</t>
  </si>
  <si>
    <r>
      <t xml:space="preserve">Le dossier complet sera à retourner à la Caf </t>
    </r>
    <r>
      <rPr>
        <b/>
        <sz val="28"/>
        <color rgb="FFFF0000"/>
        <rFont val="Arial"/>
        <family val="2"/>
      </rPr>
      <t xml:space="preserve">avant le 31 mars 2017 </t>
    </r>
  </si>
  <si>
    <t xml:space="preserve">POUR EFFECTUER CETTE DÉCLARATION, VEUILLEZ VOUS MUNIR DE :
</t>
  </si>
  <si>
    <r>
      <t>nb places 
- 6 ANS</t>
    </r>
    <r>
      <rPr>
        <b/>
        <sz val="7"/>
        <color rgb="FFFF0000"/>
        <rFont val="Arial"/>
        <family val="2"/>
      </rPr>
      <t xml:space="preserve"> </t>
    </r>
    <r>
      <rPr>
        <b/>
        <sz val="8"/>
        <color rgb="FFFF0000"/>
        <rFont val="Arial"/>
        <family val="2"/>
      </rPr>
      <t>(Conformément récépissé DDCS)</t>
    </r>
  </si>
  <si>
    <r>
      <t xml:space="preserve">nb places
 +6 ANS </t>
    </r>
    <r>
      <rPr>
        <b/>
        <sz val="8"/>
        <color rgb="FFFF0000"/>
        <rFont val="Arial"/>
        <family val="2"/>
      </rPr>
      <t>(Conformément récépissé DDCS)</t>
    </r>
  </si>
  <si>
    <r>
      <t xml:space="preserve">nb places 
- 6 ANS </t>
    </r>
    <r>
      <rPr>
        <b/>
        <sz val="8"/>
        <color rgb="FFFF0000"/>
        <rFont val="Arial"/>
        <family val="2"/>
      </rPr>
      <t xml:space="preserve"> (Conformément récépissé DDCS)</t>
    </r>
  </si>
  <si>
    <r>
      <t xml:space="preserve">Le  dossier de fonctionnement permet de payer la </t>
    </r>
    <r>
      <rPr>
        <sz val="14"/>
        <color indexed="56"/>
        <rFont val="Arial"/>
        <family val="2"/>
      </rPr>
      <t>Prestation de Service accueil périscolaire et/ou aide spécifique rythmes éducatifs</t>
    </r>
    <r>
      <rPr>
        <sz val="14"/>
        <rFont val="Arial"/>
        <family val="2"/>
      </rPr>
      <t xml:space="preserve"> conformément à la convention signée entre la Caf et vous gestionnaire de l'équipement. </t>
    </r>
  </si>
  <si>
    <t xml:space="preserve">
</t>
  </si>
  <si>
    <t>1. Vos récépissés de déclaration DDCS 2015-2016 et 2016-2017</t>
  </si>
  <si>
    <t>2. Votre convention</t>
  </si>
  <si>
    <t>3. L'état de votre activité 2016 ( à partir de votre logiciel, de vos tableaux excel,…)</t>
  </si>
  <si>
    <t>4. Votre compte de résultat financier 2016</t>
  </si>
  <si>
    <t>En cas d'accueil de loisirs multisites ou si plusieurs déclarations ddcs sur une même période, remplir une page par site en copiant cette feuille sur un autre onglet autant de fois que nécessaire.</t>
  </si>
  <si>
    <t>OUI</t>
  </si>
  <si>
    <t>NON</t>
  </si>
  <si>
    <t>Déclaration Ddcs :</t>
  </si>
  <si>
    <t>N° des récépissés</t>
  </si>
  <si>
    <t xml:space="preserve">              Seules les périodes déclarées et validées auprès de la DDCS seront prises en compte 
dans le calcul de la prestation de service.</t>
  </si>
  <si>
    <t>Les horaires renseignés ci-après doivent correspondre aux plages d'accueil définies avec la Caf dans l'annexe à la convention.</t>
  </si>
  <si>
    <t>- 6ans</t>
  </si>
  <si>
    <r>
      <rPr>
        <sz val="11"/>
        <rFont val="Arial"/>
        <family val="2"/>
      </rPr>
      <t xml:space="preserve"> </t>
    </r>
    <r>
      <rPr>
        <b/>
        <sz val="11"/>
        <rFont val="Arial"/>
        <family val="2"/>
      </rPr>
      <t>heures ouvrant droit</t>
    </r>
    <r>
      <rPr>
        <sz val="11"/>
        <rFont val="Arial"/>
        <family val="2"/>
      </rPr>
      <t xml:space="preserve">
     </t>
    </r>
  </si>
  <si>
    <r>
      <t xml:space="preserve">Régime général
</t>
    </r>
    <r>
      <rPr>
        <i/>
        <sz val="9"/>
        <rFont val="Arial"/>
        <family val="2"/>
      </rPr>
      <t>(tous régimes sauf Msa)</t>
    </r>
  </si>
  <si>
    <r>
      <t xml:space="preserve">Régime Agricole
</t>
    </r>
    <r>
      <rPr>
        <i/>
        <sz val="9"/>
        <rFont val="Arial"/>
        <family val="2"/>
      </rPr>
      <t>(Msa)</t>
    </r>
  </si>
  <si>
    <r>
      <t xml:space="preserve"> Régime général
</t>
    </r>
    <r>
      <rPr>
        <i/>
        <sz val="9"/>
        <rFont val="Arial"/>
        <family val="2"/>
      </rPr>
      <t>(tous régimes sauf Msa)</t>
    </r>
  </si>
  <si>
    <r>
      <t xml:space="preserve">  Régime général
</t>
    </r>
    <r>
      <rPr>
        <i/>
        <sz val="9"/>
        <rFont val="Arial"/>
        <family val="2"/>
      </rPr>
      <t>(tous régimes sauf Msa)</t>
    </r>
  </si>
  <si>
    <r>
      <t xml:space="preserve">Nombre d'heures
</t>
    </r>
    <r>
      <rPr>
        <b/>
        <sz val="18"/>
        <rFont val="Arial"/>
        <family val="2"/>
      </rPr>
      <t>MIDI</t>
    </r>
    <r>
      <rPr>
        <b/>
        <sz val="11"/>
        <rFont val="Arial"/>
        <family val="2"/>
      </rPr>
      <t xml:space="preserve">
</t>
    </r>
    <r>
      <rPr>
        <b/>
        <i/>
        <sz val="10"/>
        <color rgb="FFFF0000"/>
        <rFont val="Arial"/>
        <family val="2"/>
      </rPr>
      <t>(lundi, mardi, jeudi, vendredi)</t>
    </r>
  </si>
  <si>
    <t>Heures ouvrant droit</t>
  </si>
  <si>
    <r>
      <t xml:space="preserve">Commune </t>
    </r>
    <r>
      <rPr>
        <vertAlign val="superscript"/>
        <sz val="8"/>
        <color indexed="10"/>
        <rFont val="Arial"/>
        <family val="2"/>
      </rPr>
      <t xml:space="preserve"> </t>
    </r>
    <r>
      <rPr>
        <sz val="8"/>
        <rFont val="Arial"/>
        <family val="2"/>
      </rPr>
      <t>au titre du périscolaire</t>
    </r>
  </si>
  <si>
    <r>
      <rPr>
        <sz val="8"/>
        <rFont val="Arial"/>
        <family val="2"/>
      </rPr>
      <t>Commune  au titre de l'aide spécifique</t>
    </r>
    <r>
      <rPr>
        <sz val="10"/>
        <rFont val="Arial"/>
        <family val="2"/>
      </rPr>
      <t xml:space="preserve"> </t>
    </r>
  </si>
  <si>
    <r>
      <rPr>
        <b/>
        <i/>
        <sz val="10"/>
        <rFont val="Arial"/>
        <family val="2"/>
      </rPr>
      <t>A COMPLETER OBLIGATOIREMENT SI LE RAPPORT D'ACTIVITE N'EST PAS JOINT AU DOSSIER</t>
    </r>
    <r>
      <rPr>
        <i/>
        <sz val="10"/>
        <rFont val="Arial"/>
        <family val="2"/>
      </rPr>
      <t xml:space="preserve">
Expliquez toute variation de votre activité, les temps forts de l'année, les réussites, les difficultés, la fréquentation, l'implication des parents….
Précisez s'il y a eu des changements dans la gestion d'activité (structure gestionnaire, autorisation de fonctionnement, statuts, activité ...).
Tout document reprenant ces éléments peut être transmis.</t>
    </r>
  </si>
  <si>
    <r>
      <t xml:space="preserve">Horaires d'ouverture de l'accueil périscolaire 
</t>
    </r>
    <r>
      <rPr>
        <b/>
        <sz val="11"/>
        <color rgb="FFFF0000"/>
        <rFont val="Arial"/>
        <family val="2"/>
      </rPr>
      <t>(Dans chaque cellue "HORAIRE", il convient d'utiliser le format hh:mm, par exemple 07:30)</t>
    </r>
  </si>
  <si>
    <t>En cas d'accueil de loisirs multi-sites ou si plusieurs déclarations ddcs sur une même période, remplir une page par site en copiant cette feuille sur un autre onglet autant de fois que nécessaire.</t>
  </si>
  <si>
    <t>capacité d'accueil - 6 ANS</t>
  </si>
  <si>
    <t>capacité d'accueil + 6 ANS</t>
  </si>
  <si>
    <t>CAPACITE D'ACCUEIL</t>
  </si>
  <si>
    <t>En cas de durée différente d'organisation des Tap (Temps activité périscolaire) selon les écoles ou multi-sites, bien vouloir copier cette feuille sur un autre onglet autant de fois que nécessaire.</t>
  </si>
  <si>
    <t>ATTESTATION SUR L'HONNEUR</t>
  </si>
  <si>
    <t>Nous fournissons pour l'étude de notre dossier les justificatifs suivants :</t>
  </si>
  <si>
    <r>
      <t xml:space="preserve">les justificatifs </t>
    </r>
    <r>
      <rPr>
        <b/>
        <sz val="10"/>
        <color rgb="FFFF0000"/>
        <rFont val="Arial"/>
        <family val="2"/>
      </rPr>
      <t>OBLIGATOIRES</t>
    </r>
    <r>
      <rPr>
        <b/>
        <sz val="10"/>
        <color indexed="56"/>
        <rFont val="Arial"/>
        <family val="2"/>
      </rPr>
      <t xml:space="preserve"> suivants :</t>
    </r>
  </si>
  <si>
    <t>La Copie du ou des récépissé(s) de déclaration auprès de la Direction Départementale de la Cohésion Sociale des années 2015-2016 et 2016-2017</t>
  </si>
  <si>
    <t>Règlement de fonctionnement et barème des participations demandées aux familles 2016-2017</t>
  </si>
  <si>
    <t>Projet éducatif et pédagogique 2016 ou Attestation de non changement</t>
  </si>
  <si>
    <r>
      <t xml:space="preserve">et les justificatifs suivants </t>
    </r>
    <r>
      <rPr>
        <b/>
        <u/>
        <sz val="10"/>
        <color indexed="56"/>
        <rFont val="Arial"/>
        <family val="2"/>
      </rPr>
      <t>en cas de modification</t>
    </r>
    <r>
      <rPr>
        <b/>
        <sz val="10"/>
        <color indexed="56"/>
        <rFont val="Arial"/>
        <family val="2"/>
      </rPr>
      <t xml:space="preserve"> :</t>
    </r>
  </si>
  <si>
    <t>Statuts datés et signés</t>
  </si>
  <si>
    <t>Liste du conseil d'administration et du bureau</t>
  </si>
  <si>
    <t xml:space="preserve">Relevé d'identité bancaire ou postal original </t>
  </si>
  <si>
    <t>Rappel : le partenaire s'engage à informer la Caf de tout changement (justificatifs liés au gestionnaire et son équipement)</t>
  </si>
  <si>
    <t>SIGNATURE DU GESTIONNAIRE</t>
  </si>
  <si>
    <t>Nom du signataire :</t>
  </si>
  <si>
    <t>Qualité du signataire :</t>
  </si>
  <si>
    <t>Date :</t>
  </si>
  <si>
    <t>Signature :</t>
  </si>
  <si>
    <t>Le dossier complet sera à retourner à la Caf avant le
31 mars 2017 selon l'une des modalités de retour suivantes :</t>
  </si>
  <si>
    <r>
      <t xml:space="preserve">par messagerie
</t>
    </r>
    <r>
      <rPr>
        <i/>
        <sz val="12"/>
        <rFont val="Arial"/>
        <family val="2"/>
      </rPr>
      <t>(de préférence)</t>
    </r>
  </si>
  <si>
    <t>ou</t>
  </si>
  <si>
    <t>par courrier</t>
  </si>
  <si>
    <t>afc.cafmaine-et-loire@caf.cnafmail.fr</t>
  </si>
  <si>
    <t>Caf de Maine-et-Loire
Service AFC
32 rue Louis Gain
49927 Angers cedex 9</t>
  </si>
  <si>
    <t>Nous certifions l'exactitude du dossier de fonctionnement "Activité réelle 2016 Accueil périscolaire et aide spécifique rythmes éducatifs" dans son intégralité.</t>
  </si>
  <si>
    <t>Rapport d'activité de l'exercice 2016 : Le bilan qualitatif (compte rendu d'assemblée générale, compte rendu conseil municipal ou le bilan complété Onglet 9-bilan)</t>
  </si>
  <si>
    <t xml:space="preserve">             Seules les périodes déclarées et validées auprès de la DDCS seront prises en compte 
dans le calcul de la prestation de service.</t>
  </si>
  <si>
    <t>EXEMPLE DDCS</t>
  </si>
  <si>
    <t>EXEMPLE ANNEXE</t>
  </si>
  <si>
    <t>NOTE CHARGES SUPPLETIVES</t>
  </si>
  <si>
    <r>
      <t xml:space="preserve">Si vous êtes gestionnaire :
</t>
    </r>
    <r>
      <rPr>
        <b/>
        <sz val="12"/>
        <rFont val="Arial"/>
        <family val="2"/>
      </rPr>
      <t xml:space="preserve"> - de l'accueil périscolaire et des Tap, vous devez compléter tous les onglets,
 - de l'accueil périscolaire uniquement, les onglets 1,2,2bis,3,6,7,8,9 et 10 sont à compléter,
 - des Tap uniquement, les onglets 1, 4 </t>
    </r>
    <r>
      <rPr>
        <b/>
        <sz val="10"/>
        <rFont val="Arial"/>
        <family val="2"/>
      </rPr>
      <t>(le cas échéant)</t>
    </r>
    <r>
      <rPr>
        <b/>
        <sz val="12"/>
        <rFont val="Arial"/>
        <family val="2"/>
      </rPr>
      <t>, 5, 9 et 10 sont à compléter</t>
    </r>
  </si>
  <si>
    <t>MAJ 13/01/2017</t>
  </si>
  <si>
    <r>
      <rPr>
        <b/>
        <sz val="11"/>
        <rFont val="Arial"/>
        <family val="2"/>
      </rPr>
      <t>Nombre d'heures</t>
    </r>
    <r>
      <rPr>
        <b/>
        <sz val="14"/>
        <rFont val="Arial"/>
        <family val="2"/>
      </rPr>
      <t xml:space="preserve">
</t>
    </r>
    <r>
      <rPr>
        <b/>
        <sz val="18"/>
        <rFont val="Arial"/>
        <family val="2"/>
      </rPr>
      <t xml:space="preserve">MATIN </t>
    </r>
    <r>
      <rPr>
        <b/>
        <sz val="14"/>
        <color rgb="FFFF0000"/>
        <rFont val="Arial"/>
        <family val="2"/>
      </rPr>
      <t xml:space="preserve">
</t>
    </r>
    <r>
      <rPr>
        <b/>
        <i/>
        <sz val="10"/>
        <color rgb="FFFF0000"/>
        <rFont val="Arial"/>
        <family val="2"/>
      </rPr>
      <t>y compris les heures du MERCREDI
"avant et pendant la classe" (plages A et B)</t>
    </r>
  </si>
  <si>
    <r>
      <t xml:space="preserve">Nombre d'heures
</t>
    </r>
    <r>
      <rPr>
        <b/>
        <sz val="18"/>
        <rFont val="Arial"/>
        <family val="2"/>
      </rPr>
      <t xml:space="preserve">SOIR
</t>
    </r>
    <r>
      <rPr>
        <b/>
        <i/>
        <sz val="10"/>
        <color rgb="FFFF0000"/>
        <rFont val="Arial"/>
        <family val="2"/>
      </rPr>
      <t>y compris les heures du MERCREDI
" après la classe" (plages C, D et E)</t>
    </r>
  </si>
  <si>
    <t>VIGILANCE : Le mercredi est à déclarer dans cet imprimé uniquement si vous l'avez déclaré "périscolaire" auprès des services de la Ddcs</t>
  </si>
  <si>
    <r>
      <t xml:space="preserve">Nom du site :
</t>
    </r>
    <r>
      <rPr>
        <sz val="10"/>
        <rFont val="Arial"/>
        <family val="2"/>
      </rPr>
      <t>(en cas de multi-sites)</t>
    </r>
  </si>
  <si>
    <t>Personnel
(bénévolat exclu)</t>
  </si>
  <si>
    <r>
      <t xml:space="preserve">Nombre de jours d'ouverture </t>
    </r>
    <r>
      <rPr>
        <i/>
        <sz val="11"/>
        <rFont val="Arial"/>
        <family val="2"/>
      </rPr>
      <t>(lundi, mardi, mercredi, jeudi, vendredi)</t>
    </r>
    <r>
      <rPr>
        <b/>
        <sz val="11"/>
        <rFont val="Arial"/>
        <family val="2"/>
      </rPr>
      <t xml:space="preserve"> sur les 12 mois de l'année civile</t>
    </r>
    <r>
      <rPr>
        <sz val="11"/>
        <rFont val="Arial"/>
        <family val="2"/>
      </rPr>
      <t xml:space="preserve"> (maximum </t>
    </r>
    <r>
      <rPr>
        <sz val="11"/>
        <color rgb="FFFF0000"/>
        <rFont val="Arial"/>
        <family val="2"/>
      </rPr>
      <t>174</t>
    </r>
    <r>
      <rPr>
        <sz val="11"/>
        <rFont val="Arial"/>
        <family val="2"/>
      </rPr>
      <t xml:space="preserve"> jours) =</t>
    </r>
  </si>
  <si>
    <r>
      <rPr>
        <b/>
        <i/>
        <sz val="12"/>
        <color rgb="FFFF0000"/>
        <rFont val="Arial"/>
        <family val="2"/>
      </rPr>
      <t>Cas des accueils de loisirs ados 12-17 ans</t>
    </r>
    <r>
      <rPr>
        <i/>
        <sz val="12"/>
        <color rgb="FFFF0000"/>
        <rFont val="Arial"/>
        <family val="2"/>
      </rPr>
      <t xml:space="preserve"> : même s'ils sont qualifiés en périscolaire (ddcs) ils continuent à être financés par la Caf au titre de la prestation de service extrascolaire.</t>
    </r>
  </si>
  <si>
    <r>
      <t xml:space="preserve">VIGILANCE : Le mercredi est à déclarer dans cet imprimé uniquement
si vous l'avez déclaré "périscolaire" auprès des services de la Ddcs
</t>
    </r>
    <r>
      <rPr>
        <b/>
        <i/>
        <sz val="12"/>
        <color rgb="FFFF0000"/>
        <rFont val="Arial"/>
        <family val="2"/>
      </rPr>
      <t>Cas des accueils de loisirs ados 12-17 ans</t>
    </r>
    <r>
      <rPr>
        <i/>
        <sz val="12"/>
        <color rgb="FFFF0000"/>
        <rFont val="Arial"/>
        <family val="2"/>
      </rPr>
      <t xml:space="preserve"> : même s'ils sont qualifiés en périscolaire (ddcs)
ils continuent à être financés par la Caf au titre de la prestation de service extrascolaire.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</si>
</sst>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4" formatCode="_-* #,##0.00\ &quot;€&quot;_-;\-* #,##0.00\ &quot;€&quot;_-;_-* &quot;-&quot;??\ &quot;€&quot;_-;_-@_-"/>
    <numFmt numFmtId="43" formatCode="_-* #,##0.00\ _€_-;\-* #,##0.00\ _€_-;_-* &quot;-&quot;??\ _€_-;_-@_-"/>
    <numFmt numFmtId="164" formatCode="0#&quot; &quot;##&quot; &quot;##&quot; &quot;##&quot; &quot;##"/>
    <numFmt numFmtId="165" formatCode="#,##0&quot; H&quot;"/>
    <numFmt numFmtId="166" formatCode="#,##0_ ;\-#,##0\ "/>
    <numFmt numFmtId="167" formatCode="#,##0.00_ ;\-#,##0.00\ "/>
    <numFmt numFmtId="168" formatCode="#,##0.00\ &quot;€&quot;"/>
    <numFmt numFmtId="169" formatCode="#,##0.00&quot; €/H&quot;"/>
    <numFmt numFmtId="170" formatCode="#,##0.00;[Red]#,##0.00"/>
    <numFmt numFmtId="171" formatCode="d\ mmmm\ yyyy"/>
    <numFmt numFmtId="172" formatCode="&quot;  &quot;@"/>
    <numFmt numFmtId="173" formatCode="#,##0.00&quot;        &quot;;[Red]#,##0.00&quot;        &quot;"/>
    <numFmt numFmtId="174" formatCode="&quot;   &quot;@"/>
    <numFmt numFmtId="175" formatCode="#,##0.00&quot;  &quot;;[Red]#,##0.00&quot;  &quot;"/>
    <numFmt numFmtId="176" formatCode="#,##0.00&quot;  &quot;"/>
    <numFmt numFmtId="177" formatCode="\ #,##0.00&quot; €          &quot;"/>
    <numFmt numFmtId="178" formatCode="\ #,##0.00&quot; €   &quot;"/>
    <numFmt numFmtId="179" formatCode="\ #,##0&quot; H&quot;"/>
    <numFmt numFmtId="180" formatCode="#,##0;[Red]#,##0"/>
    <numFmt numFmtId="181" formatCode="\ #,##0.00&quot; €&quot;"/>
    <numFmt numFmtId="182" formatCode="\ #,##0.00&quot; H&quot;"/>
  </numFmts>
  <fonts count="12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sz val="10"/>
      <name val="Arial"/>
      <family val="2"/>
    </font>
    <font>
      <sz val="9"/>
      <name val="Arial"/>
      <family val="2"/>
    </font>
    <font>
      <b/>
      <sz val="11"/>
      <name val="Arial"/>
      <family val="2"/>
    </font>
    <font>
      <sz val="8"/>
      <name val="Arial"/>
      <family val="2"/>
    </font>
    <font>
      <b/>
      <sz val="9"/>
      <name val="Arial"/>
      <family val="2"/>
    </font>
    <font>
      <b/>
      <sz val="8"/>
      <name val="Arial"/>
      <family val="2"/>
    </font>
    <font>
      <sz val="11"/>
      <name val="Arial"/>
      <family val="2"/>
    </font>
    <font>
      <sz val="10"/>
      <color indexed="12"/>
      <name val="Arial"/>
      <family val="2"/>
    </font>
    <font>
      <b/>
      <sz val="16"/>
      <color indexed="10"/>
      <name val="Arial"/>
      <family val="2"/>
    </font>
    <font>
      <sz val="9"/>
      <name val="Times New Roman"/>
      <family val="1"/>
    </font>
    <font>
      <sz val="10"/>
      <name val="Times New Roman"/>
      <family val="1"/>
    </font>
    <font>
      <b/>
      <i/>
      <sz val="8"/>
      <name val="Arial"/>
      <family val="2"/>
    </font>
    <font>
      <b/>
      <sz val="22"/>
      <color indexed="57"/>
      <name val="Arial"/>
      <family val="2"/>
    </font>
    <font>
      <b/>
      <sz val="22"/>
      <color indexed="18"/>
      <name val="Arial"/>
      <family val="2"/>
    </font>
    <font>
      <b/>
      <sz val="18"/>
      <color indexed="8"/>
      <name val="Arial"/>
      <family val="2"/>
    </font>
    <font>
      <sz val="10"/>
      <color indexed="8"/>
      <name val="Arial"/>
      <family val="2"/>
    </font>
    <font>
      <sz val="9"/>
      <color indexed="8"/>
      <name val="Arial"/>
      <family val="2"/>
    </font>
    <font>
      <sz val="8"/>
      <color indexed="8"/>
      <name val="Arial"/>
      <family val="2"/>
    </font>
    <font>
      <sz val="7"/>
      <name val="Arial"/>
      <family val="2"/>
    </font>
    <font>
      <sz val="10"/>
      <color indexed="10"/>
      <name val="Arial"/>
      <family val="2"/>
    </font>
    <font>
      <i/>
      <sz val="10"/>
      <color indexed="10"/>
      <name val="Arial"/>
      <family val="2"/>
    </font>
    <font>
      <sz val="9"/>
      <color indexed="10"/>
      <name val="Arial"/>
      <family val="2"/>
    </font>
    <font>
      <i/>
      <sz val="8"/>
      <name val="Arial"/>
      <family val="2"/>
    </font>
    <font>
      <b/>
      <i/>
      <sz val="12"/>
      <color indexed="9"/>
      <name val="Arial"/>
      <family val="2"/>
    </font>
    <font>
      <b/>
      <sz val="12"/>
      <color indexed="9"/>
      <name val="Arial"/>
      <family val="2"/>
    </font>
    <font>
      <b/>
      <sz val="8"/>
      <color indexed="8"/>
      <name val="Arial"/>
      <family val="2"/>
    </font>
    <font>
      <b/>
      <u/>
      <sz val="11"/>
      <name val="Arial"/>
      <family val="2"/>
    </font>
    <font>
      <b/>
      <i/>
      <sz val="11"/>
      <name val="Arial"/>
      <family val="2"/>
    </font>
    <font>
      <b/>
      <u/>
      <sz val="10"/>
      <name val="Arial"/>
      <family val="2"/>
    </font>
    <font>
      <i/>
      <sz val="10"/>
      <name val="Arial"/>
      <family val="2"/>
    </font>
    <font>
      <b/>
      <i/>
      <sz val="10"/>
      <name val="Arial"/>
      <family val="2"/>
    </font>
    <font>
      <b/>
      <sz val="10"/>
      <color indexed="10"/>
      <name val="Arial"/>
      <family val="2"/>
    </font>
    <font>
      <b/>
      <i/>
      <sz val="18"/>
      <color indexed="9"/>
      <name val="Arial"/>
      <family val="2"/>
    </font>
    <font>
      <b/>
      <sz val="16"/>
      <color indexed="62"/>
      <name val="Arial"/>
      <family val="2"/>
    </font>
    <font>
      <b/>
      <sz val="16"/>
      <color indexed="56"/>
      <name val="Arial"/>
      <family val="2"/>
    </font>
    <font>
      <i/>
      <sz val="7"/>
      <color indexed="62"/>
      <name val="Arial"/>
      <family val="2"/>
    </font>
    <font>
      <i/>
      <sz val="8"/>
      <color indexed="62"/>
      <name val="Arial"/>
      <family val="2"/>
    </font>
    <font>
      <sz val="8"/>
      <color indexed="9"/>
      <name val="Arial"/>
      <family val="2"/>
    </font>
    <font>
      <vertAlign val="superscript"/>
      <sz val="7"/>
      <name val="Arial"/>
      <family val="2"/>
    </font>
    <font>
      <vertAlign val="superscript"/>
      <sz val="10"/>
      <color indexed="10"/>
      <name val="Arial"/>
      <family val="2"/>
    </font>
    <font>
      <b/>
      <sz val="22"/>
      <color indexed="56"/>
      <name val="Arial"/>
      <family val="2"/>
    </font>
    <font>
      <b/>
      <sz val="11"/>
      <color indexed="56"/>
      <name val="Arial"/>
      <family val="2"/>
    </font>
    <font>
      <b/>
      <sz val="12"/>
      <color indexed="18"/>
      <name val="Arial"/>
      <family val="2"/>
    </font>
    <font>
      <b/>
      <sz val="18"/>
      <name val="Arial"/>
      <family val="2"/>
    </font>
    <font>
      <b/>
      <sz val="16"/>
      <name val="Arial"/>
      <family val="2"/>
    </font>
    <font>
      <b/>
      <sz val="22"/>
      <name val="Arial"/>
      <family val="2"/>
    </font>
    <font>
      <sz val="22"/>
      <name val="Arial"/>
      <family val="2"/>
    </font>
    <font>
      <b/>
      <sz val="14"/>
      <color indexed="9"/>
      <name val="Arial"/>
      <family val="2"/>
    </font>
    <font>
      <b/>
      <sz val="14"/>
      <name val="Arial"/>
      <family val="2"/>
    </font>
    <font>
      <b/>
      <sz val="11"/>
      <color indexed="10"/>
      <name val="Arial"/>
      <family val="2"/>
    </font>
    <font>
      <sz val="10"/>
      <color rgb="FFFF0000"/>
      <name val="Arial"/>
      <family val="2"/>
    </font>
    <font>
      <sz val="14"/>
      <name val="Arial"/>
      <family val="2"/>
    </font>
    <font>
      <sz val="12"/>
      <name val="Arial"/>
      <family val="2"/>
    </font>
    <font>
      <i/>
      <sz val="11"/>
      <name val="Arial"/>
      <family val="2"/>
    </font>
    <font>
      <i/>
      <sz val="12"/>
      <name val="Arial"/>
      <family val="2"/>
    </font>
    <font>
      <sz val="16"/>
      <color indexed="10"/>
      <name val="Arial"/>
      <family val="2"/>
    </font>
    <font>
      <sz val="16"/>
      <color rgb="FFFF0000"/>
      <name val="Arial"/>
      <family val="2"/>
    </font>
    <font>
      <b/>
      <sz val="16"/>
      <color rgb="FFFF0000"/>
      <name val="Arial"/>
      <family val="2"/>
    </font>
    <font>
      <b/>
      <sz val="14"/>
      <color indexed="10"/>
      <name val="Arial"/>
      <family val="2"/>
    </font>
    <font>
      <sz val="14"/>
      <color rgb="FFFF0000"/>
      <name val="Arial"/>
      <family val="2"/>
    </font>
    <font>
      <sz val="9"/>
      <color rgb="FFFF0000"/>
      <name val="Arial"/>
      <family val="2"/>
    </font>
    <font>
      <b/>
      <i/>
      <sz val="16"/>
      <color indexed="9"/>
      <name val="Arial"/>
      <family val="2"/>
    </font>
    <font>
      <b/>
      <i/>
      <sz val="18"/>
      <color theme="0"/>
      <name val="Arial"/>
      <family val="2"/>
    </font>
    <font>
      <b/>
      <sz val="8"/>
      <color theme="0"/>
      <name val="Arial"/>
      <family val="2"/>
    </font>
    <font>
      <u/>
      <sz val="10"/>
      <color theme="10"/>
      <name val="Arial"/>
      <family val="2"/>
    </font>
    <font>
      <b/>
      <sz val="14"/>
      <color rgb="FFFF0000"/>
      <name val="Arial"/>
      <family val="2"/>
    </font>
    <font>
      <b/>
      <i/>
      <sz val="11"/>
      <color rgb="FFFF0000"/>
      <name val="Arial"/>
      <family val="2"/>
    </font>
    <font>
      <sz val="11"/>
      <color rgb="FFFF0000"/>
      <name val="Arial"/>
      <family val="2"/>
    </font>
    <font>
      <b/>
      <i/>
      <sz val="10"/>
      <color rgb="FFFF0000"/>
      <name val="Arial"/>
      <family val="2"/>
    </font>
    <font>
      <b/>
      <i/>
      <sz val="16"/>
      <name val="Arial"/>
      <family val="2"/>
    </font>
    <font>
      <sz val="18"/>
      <name val="Arial"/>
      <family val="2"/>
    </font>
    <font>
      <sz val="11"/>
      <color rgb="FF9C0006"/>
      <name val="Calibri"/>
      <family val="2"/>
      <scheme val="minor"/>
    </font>
    <font>
      <u/>
      <sz val="12"/>
      <color theme="10"/>
      <name val="Arial"/>
      <family val="2"/>
    </font>
    <font>
      <b/>
      <sz val="14"/>
      <color rgb="FF9C0006"/>
      <name val="Calibri"/>
      <family val="2"/>
      <scheme val="minor"/>
    </font>
    <font>
      <b/>
      <sz val="11"/>
      <color rgb="FF9C0006"/>
      <name val="Calibri"/>
      <family val="2"/>
      <scheme val="minor"/>
    </font>
    <font>
      <b/>
      <sz val="12"/>
      <color rgb="FF9C0006"/>
      <name val="Calibri"/>
      <family val="2"/>
      <scheme val="minor"/>
    </font>
    <font>
      <b/>
      <sz val="10"/>
      <color theme="5" tint="-0.249977111117893"/>
      <name val="Arial"/>
      <family val="2"/>
    </font>
    <font>
      <b/>
      <sz val="9"/>
      <color theme="5" tint="-0.249977111117893"/>
      <name val="Arial"/>
      <family val="2"/>
    </font>
    <font>
      <b/>
      <sz val="11"/>
      <color theme="5" tint="-0.249977111117893"/>
      <name val="Arial"/>
      <family val="2"/>
    </font>
    <font>
      <b/>
      <i/>
      <sz val="14"/>
      <color rgb="FFFF0000"/>
      <name val="Arial"/>
      <family val="2"/>
    </font>
    <font>
      <b/>
      <sz val="24"/>
      <name val="Arial"/>
      <family val="2"/>
    </font>
    <font>
      <b/>
      <u/>
      <sz val="14"/>
      <color rgb="FF7030A0"/>
      <name val="Arial"/>
      <family val="2"/>
    </font>
    <font>
      <b/>
      <u/>
      <sz val="18"/>
      <name val="Arial"/>
      <family val="2"/>
    </font>
    <font>
      <b/>
      <sz val="7"/>
      <color rgb="FFFF0000"/>
      <name val="Arial"/>
      <family val="2"/>
    </font>
    <font>
      <b/>
      <sz val="28"/>
      <color rgb="FFFF0000"/>
      <name val="Arial"/>
      <family val="2"/>
    </font>
    <font>
      <b/>
      <sz val="8"/>
      <color rgb="FFFF0000"/>
      <name val="Arial"/>
      <family val="2"/>
    </font>
    <font>
      <b/>
      <u/>
      <sz val="12"/>
      <color rgb="FF7030A0"/>
      <name val="Arial"/>
      <family val="2"/>
    </font>
    <font>
      <sz val="14"/>
      <color indexed="56"/>
      <name val="Arial"/>
      <family val="2"/>
    </font>
    <font>
      <i/>
      <sz val="9"/>
      <name val="Arial"/>
      <family val="2"/>
    </font>
    <font>
      <sz val="10"/>
      <color indexed="9"/>
      <name val="Arial"/>
      <family val="2"/>
    </font>
    <font>
      <b/>
      <i/>
      <sz val="18"/>
      <name val="Arial"/>
      <family val="2"/>
    </font>
    <font>
      <vertAlign val="superscript"/>
      <sz val="8"/>
      <color indexed="10"/>
      <name val="Arial"/>
      <family val="2"/>
    </font>
    <font>
      <b/>
      <u/>
      <sz val="12"/>
      <color theme="10"/>
      <name val="Arial"/>
      <family val="2"/>
    </font>
    <font>
      <b/>
      <u/>
      <sz val="14"/>
      <color theme="10"/>
      <name val="Arial"/>
      <family val="2"/>
    </font>
    <font>
      <b/>
      <u/>
      <sz val="16"/>
      <color theme="10"/>
      <name val="Arial"/>
      <family val="2"/>
    </font>
    <font>
      <b/>
      <sz val="11"/>
      <color rgb="FFFF0000"/>
      <name val="Arial"/>
      <family val="2"/>
    </font>
    <font>
      <b/>
      <sz val="12"/>
      <color indexed="10"/>
      <name val="Arial"/>
      <family val="2"/>
    </font>
    <font>
      <b/>
      <sz val="16"/>
      <color indexed="18"/>
      <name val="Arial"/>
      <family val="2"/>
    </font>
    <font>
      <b/>
      <sz val="10"/>
      <color indexed="56"/>
      <name val="Arial"/>
      <family val="2"/>
    </font>
    <font>
      <b/>
      <u/>
      <sz val="10"/>
      <color indexed="56"/>
      <name val="Arial"/>
      <family val="2"/>
    </font>
    <font>
      <b/>
      <sz val="10"/>
      <color rgb="FFFF0000"/>
      <name val="Arial"/>
      <family val="2"/>
    </font>
    <font>
      <b/>
      <sz val="10"/>
      <color indexed="9"/>
      <name val="Arial"/>
      <family val="2"/>
    </font>
    <font>
      <sz val="16"/>
      <name val="Arial"/>
      <family val="2"/>
    </font>
    <font>
      <b/>
      <sz val="18"/>
      <color rgb="FFFF0000"/>
      <name val="Arial"/>
      <family val="2"/>
    </font>
    <font>
      <sz val="9"/>
      <color indexed="56"/>
      <name val="Arial"/>
      <family val="2"/>
    </font>
    <font>
      <b/>
      <sz val="12"/>
      <color indexed="8"/>
      <name val="Arial"/>
      <family val="2"/>
    </font>
    <font>
      <sz val="12"/>
      <color indexed="8"/>
      <name val="Arial"/>
      <family val="2"/>
    </font>
    <font>
      <vertAlign val="superscript"/>
      <sz val="12"/>
      <name val="Arial"/>
      <family val="2"/>
    </font>
    <font>
      <i/>
      <sz val="12"/>
      <color rgb="FFFF0000"/>
      <name val="Arial"/>
      <family val="2"/>
    </font>
    <font>
      <b/>
      <i/>
      <sz val="12"/>
      <color rgb="FFFF0000"/>
      <name val="Arial"/>
      <family val="2"/>
    </font>
    <font>
      <b/>
      <u/>
      <sz val="14"/>
      <color rgb="FF0000FF"/>
      <name val="Arial"/>
      <family val="2"/>
    </font>
  </fonts>
  <fills count="1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41"/>
        <bgColor indexed="64"/>
      </patternFill>
    </fill>
    <fill>
      <patternFill patternType="solid">
        <fgColor indexed="42"/>
        <bgColor indexed="64"/>
      </patternFill>
    </fill>
    <fill>
      <patternFill patternType="solid">
        <fgColor indexed="10"/>
        <bgColor indexed="64"/>
      </patternFill>
    </fill>
    <fill>
      <patternFill patternType="solid">
        <fgColor indexed="56"/>
        <bgColor indexed="64"/>
      </patternFill>
    </fill>
    <fill>
      <patternFill patternType="solid">
        <fgColor theme="0"/>
        <bgColor indexed="64"/>
      </patternFill>
    </fill>
    <fill>
      <patternFill patternType="solid">
        <fgColor rgb="FFEAEAEA"/>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C7CE"/>
      </patternFill>
    </fill>
    <fill>
      <patternFill patternType="solid">
        <fgColor theme="5" tint="0.59999389629810485"/>
        <bgColor indexed="64"/>
      </patternFill>
    </fill>
    <fill>
      <patternFill patternType="solid">
        <fgColor indexed="43"/>
        <bgColor indexed="64"/>
      </patternFill>
    </fill>
    <fill>
      <patternFill patternType="solid">
        <fgColor theme="0" tint="-0.14996795556505021"/>
        <bgColor indexed="64"/>
      </patternFill>
    </fill>
  </fills>
  <borders count="126">
    <border>
      <left/>
      <right/>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medium">
        <color indexed="64"/>
      </bottom>
      <diagonal/>
    </border>
    <border>
      <left/>
      <right style="thin">
        <color indexed="64"/>
      </right>
      <top/>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style="thin">
        <color indexed="64"/>
      </left>
      <right style="medium">
        <color indexed="64"/>
      </right>
      <top style="dotted">
        <color indexed="64"/>
      </top>
      <bottom/>
      <diagonal/>
    </border>
    <border>
      <left style="thin">
        <color indexed="64"/>
      </left>
      <right/>
      <top style="medium">
        <color indexed="64"/>
      </top>
      <bottom style="dotted">
        <color indexed="64"/>
      </bottom>
      <diagonal/>
    </border>
    <border>
      <left style="thin">
        <color indexed="64"/>
      </left>
      <right/>
      <top/>
      <bottom style="dotted">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dotted">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right/>
      <top style="dotted">
        <color indexed="64"/>
      </top>
      <bottom/>
      <diagonal/>
    </border>
    <border>
      <left/>
      <right style="thin">
        <color indexed="64"/>
      </right>
      <top style="medium">
        <color indexed="64"/>
      </top>
      <bottom style="dotted">
        <color indexed="64"/>
      </bottom>
      <diagonal/>
    </border>
    <border>
      <left/>
      <right style="thin">
        <color indexed="64"/>
      </right>
      <top/>
      <bottom style="dotted">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indexed="64"/>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top/>
      <bottom/>
      <diagonal/>
    </border>
    <border>
      <left style="dotted">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top style="dotted">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top style="thin">
        <color indexed="64"/>
      </top>
      <bottom style="thin">
        <color indexed="64"/>
      </bottom>
      <diagonal/>
    </border>
    <border>
      <left style="medium">
        <color indexed="64"/>
      </left>
      <right style="medium">
        <color indexed="64"/>
      </right>
      <top style="dotted">
        <color indexed="64"/>
      </top>
      <bottom/>
      <diagonal/>
    </border>
    <border>
      <left/>
      <right style="thin">
        <color indexed="64"/>
      </right>
      <top style="thin">
        <color indexed="64"/>
      </top>
      <bottom style="thin">
        <color indexed="64"/>
      </bottom>
      <diagonal/>
    </border>
    <border>
      <left/>
      <right/>
      <top style="medium">
        <color indexed="10"/>
      </top>
      <bottom style="medium">
        <color indexed="10"/>
      </bottom>
      <diagonal/>
    </border>
    <border>
      <left/>
      <right style="medium">
        <color indexed="64"/>
      </right>
      <top style="medium">
        <color indexed="64"/>
      </top>
      <bottom style="medium">
        <color indexed="64"/>
      </bottom>
      <diagonal/>
    </border>
    <border>
      <left/>
      <right style="thin">
        <color indexed="64"/>
      </right>
      <top style="dotted">
        <color indexed="64"/>
      </top>
      <bottom style="medium">
        <color indexed="64"/>
      </bottom>
      <diagonal/>
    </border>
    <border>
      <left/>
      <right style="thin">
        <color indexed="64"/>
      </right>
      <top style="dotted">
        <color indexed="64"/>
      </top>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dotted">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medium">
        <color indexed="64"/>
      </bottom>
      <diagonal/>
    </border>
    <border>
      <left style="thick">
        <color indexed="56"/>
      </left>
      <right/>
      <top/>
      <bottom/>
      <diagonal/>
    </border>
    <border>
      <left/>
      <right style="thick">
        <color indexed="56"/>
      </right>
      <top/>
      <bottom/>
      <diagonal/>
    </border>
    <border>
      <left style="thick">
        <color indexed="56"/>
      </left>
      <right/>
      <top/>
      <bottom style="thick">
        <color indexed="56"/>
      </bottom>
      <diagonal/>
    </border>
    <border>
      <left/>
      <right/>
      <top/>
      <bottom style="thick">
        <color indexed="56"/>
      </bottom>
      <diagonal/>
    </border>
    <border>
      <left/>
      <right style="thick">
        <color indexed="56"/>
      </right>
      <top/>
      <bottom style="thick">
        <color indexed="56"/>
      </bottom>
      <diagonal/>
    </border>
    <border>
      <left style="thick">
        <color indexed="56"/>
      </left>
      <right/>
      <top style="thick">
        <color indexed="9"/>
      </top>
      <bottom/>
      <diagonal/>
    </border>
    <border>
      <left/>
      <right/>
      <top style="thick">
        <color indexed="9"/>
      </top>
      <bottom/>
      <diagonal/>
    </border>
    <border>
      <left/>
      <right style="thick">
        <color indexed="56"/>
      </right>
      <top style="thick">
        <color indexed="9"/>
      </top>
      <bottom/>
      <diagonal/>
    </border>
    <border>
      <left style="medium">
        <color indexed="64"/>
      </left>
      <right/>
      <top style="thin">
        <color indexed="64"/>
      </top>
      <bottom/>
      <diagonal/>
    </border>
    <border>
      <left/>
      <right style="medium">
        <color indexed="64"/>
      </right>
      <top style="thin">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medium">
        <color rgb="FFFF0000"/>
      </bottom>
      <diagonal/>
    </border>
    <border>
      <left style="medium">
        <color rgb="FFFF0000"/>
      </left>
      <right/>
      <top/>
      <bottom/>
      <diagonal/>
    </border>
    <border>
      <left style="medium">
        <color indexed="64"/>
      </left>
      <right style="medium">
        <color indexed="64"/>
      </right>
      <top style="thin">
        <color indexed="64"/>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56"/>
      </left>
      <right/>
      <top style="double">
        <color indexed="56"/>
      </top>
      <bottom style="double">
        <color indexed="56"/>
      </bottom>
      <diagonal/>
    </border>
    <border>
      <left/>
      <right/>
      <top style="double">
        <color indexed="56"/>
      </top>
      <bottom style="double">
        <color indexed="56"/>
      </bottom>
      <diagonal/>
    </border>
    <border>
      <left/>
      <right style="double">
        <color indexed="56"/>
      </right>
      <top style="double">
        <color indexed="56"/>
      </top>
      <bottom style="double">
        <color indexed="56"/>
      </bottom>
      <diagonal/>
    </border>
  </borders>
  <cellStyleXfs count="15">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6" fillId="0" borderId="0"/>
    <xf numFmtId="0" fontId="5" fillId="0" borderId="0"/>
    <xf numFmtId="0" fontId="73" fillId="0" borderId="0" applyNumberFormat="0" applyFill="0" applyBorder="0" applyAlignment="0" applyProtection="0"/>
    <xf numFmtId="0" fontId="4" fillId="0" borderId="0"/>
    <xf numFmtId="0" fontId="80" fillId="13" borderId="0" applyNumberFormat="0" applyBorder="0" applyAlignment="0" applyProtection="0"/>
    <xf numFmtId="0" fontId="3" fillId="0" borderId="0"/>
    <xf numFmtId="0" fontId="3" fillId="0" borderId="0"/>
    <xf numFmtId="0" fontId="2" fillId="0" borderId="0"/>
    <xf numFmtId="0" fontId="2" fillId="0" borderId="0"/>
    <xf numFmtId="0" fontId="1" fillId="0" borderId="0"/>
    <xf numFmtId="0" fontId="1" fillId="0" borderId="0"/>
  </cellStyleXfs>
  <cellXfs count="1138">
    <xf numFmtId="0" fontId="0" fillId="0" borderId="0" xfId="0"/>
    <xf numFmtId="0" fontId="12" fillId="0" borderId="0" xfId="0" applyFont="1" applyAlignment="1" applyProtection="1">
      <alignment vertical="center"/>
    </xf>
    <xf numFmtId="0" fontId="0" fillId="0" borderId="0" xfId="0" applyProtection="1"/>
    <xf numFmtId="0" fontId="0" fillId="2" borderId="0" xfId="0" applyFill="1" applyBorder="1" applyAlignment="1" applyProtection="1">
      <alignment horizontal="left" vertical="center"/>
    </xf>
    <xf numFmtId="0" fontId="41" fillId="2" borderId="0" xfId="0" applyFont="1" applyFill="1" applyBorder="1" applyAlignment="1" applyProtection="1">
      <alignment horizontal="center" vertical="center" wrapText="1"/>
    </xf>
    <xf numFmtId="0" fontId="0" fillId="2" borderId="0" xfId="0" applyFill="1" applyProtection="1"/>
    <xf numFmtId="0" fontId="0" fillId="2" borderId="0" xfId="0" applyFill="1" applyBorder="1" applyProtection="1"/>
    <xf numFmtId="0" fontId="22" fillId="0" borderId="0" xfId="0" applyFont="1" applyAlignment="1" applyProtection="1">
      <alignment horizontal="left" vertical="center" wrapText="1" indent="6"/>
    </xf>
    <xf numFmtId="0" fontId="21" fillId="0" borderId="0" xfId="0" applyFont="1" applyAlignment="1" applyProtection="1">
      <alignment horizontal="left" vertical="center" wrapText="1" indent="6"/>
    </xf>
    <xf numFmtId="0" fontId="0" fillId="2" borderId="0" xfId="0" applyFill="1" applyAlignment="1" applyProtection="1">
      <alignment vertical="center"/>
    </xf>
    <xf numFmtId="0" fontId="0" fillId="0" borderId="0" xfId="0" applyAlignment="1" applyProtection="1">
      <alignment vertical="center"/>
    </xf>
    <xf numFmtId="0" fontId="0" fillId="2" borderId="0" xfId="0" applyFill="1" applyAlignment="1" applyProtection="1">
      <alignment horizontal="right"/>
    </xf>
    <xf numFmtId="0" fontId="10" fillId="0" borderId="0" xfId="0" applyFont="1" applyFill="1" applyAlignment="1" applyProtection="1">
      <alignment horizontal="left" vertical="center" wrapText="1" indent="1"/>
    </xf>
    <xf numFmtId="0" fontId="10" fillId="0" borderId="0" xfId="0" applyFont="1" applyFill="1" applyAlignment="1" applyProtection="1">
      <alignment horizontal="left" vertical="center" wrapText="1"/>
    </xf>
    <xf numFmtId="0" fontId="0" fillId="2" borderId="0" xfId="0" applyFill="1" applyAlignment="1" applyProtection="1">
      <alignment horizontal="center" vertical="center" wrapText="1"/>
    </xf>
    <xf numFmtId="0" fontId="24" fillId="2" borderId="0" xfId="0" applyFont="1" applyFill="1" applyBorder="1" applyAlignment="1" applyProtection="1">
      <alignment horizontal="right" vertical="center"/>
    </xf>
    <xf numFmtId="0" fontId="24" fillId="2" borderId="0" xfId="0" applyFont="1" applyFill="1" applyBorder="1" applyAlignment="1" applyProtection="1">
      <alignment horizontal="right"/>
    </xf>
    <xf numFmtId="0" fontId="0" fillId="2" borderId="0" xfId="0" applyFill="1" applyBorder="1" applyAlignment="1" applyProtection="1">
      <alignment horizontal="left"/>
    </xf>
    <xf numFmtId="0" fontId="0" fillId="2" borderId="0" xfId="0" applyFill="1" applyBorder="1" applyAlignment="1" applyProtection="1">
      <alignment vertical="center"/>
    </xf>
    <xf numFmtId="0" fontId="24" fillId="2" borderId="0" xfId="0" applyFont="1" applyFill="1" applyBorder="1" applyAlignment="1" applyProtection="1">
      <alignment horizontal="left" vertical="center"/>
    </xf>
    <xf numFmtId="0" fontId="0" fillId="2" borderId="26" xfId="0" applyFill="1" applyBorder="1" applyProtection="1"/>
    <xf numFmtId="0" fontId="0" fillId="2" borderId="27" xfId="0" applyFill="1" applyBorder="1" applyProtection="1"/>
    <xf numFmtId="0" fontId="0" fillId="2" borderId="28" xfId="0" applyFill="1" applyBorder="1" applyProtection="1"/>
    <xf numFmtId="0" fontId="0" fillId="2" borderId="29" xfId="0" applyFill="1" applyBorder="1" applyProtection="1"/>
    <xf numFmtId="0" fontId="15" fillId="2" borderId="0" xfId="0" applyFont="1" applyFill="1" applyBorder="1" applyAlignment="1" applyProtection="1">
      <alignment horizontal="left"/>
    </xf>
    <xf numFmtId="0" fontId="0" fillId="2" borderId="30" xfId="0" applyFill="1" applyBorder="1" applyProtection="1"/>
    <xf numFmtId="0" fontId="0" fillId="2" borderId="29" xfId="0" applyFill="1" applyBorder="1" applyAlignment="1" applyProtection="1">
      <alignment vertical="center"/>
    </xf>
    <xf numFmtId="0" fontId="16" fillId="2" borderId="0" xfId="0" applyFont="1" applyFill="1" applyBorder="1" applyAlignment="1" applyProtection="1">
      <alignment horizontal="left" vertical="center"/>
    </xf>
    <xf numFmtId="0" fontId="0" fillId="2" borderId="30" xfId="0" applyFill="1" applyBorder="1" applyAlignment="1" applyProtection="1">
      <alignment vertical="center"/>
    </xf>
    <xf numFmtId="49" fontId="15" fillId="2" borderId="0" xfId="0" applyNumberFormat="1" applyFont="1" applyFill="1" applyBorder="1" applyAlignment="1" applyProtection="1">
      <alignment horizontal="left"/>
    </xf>
    <xf numFmtId="0" fontId="16" fillId="2" borderId="0" xfId="0" applyFont="1" applyFill="1" applyBorder="1" applyAlignment="1" applyProtection="1">
      <alignment horizontal="left"/>
    </xf>
    <xf numFmtId="49" fontId="15" fillId="2" borderId="0" xfId="0" applyNumberFormat="1" applyFont="1" applyFill="1" applyBorder="1" applyAlignment="1" applyProtection="1">
      <alignment horizontal="left" vertical="center"/>
    </xf>
    <xf numFmtId="0" fontId="28" fillId="2" borderId="0" xfId="0" applyFont="1" applyFill="1" applyBorder="1" applyAlignment="1" applyProtection="1">
      <alignment horizontal="left"/>
    </xf>
    <xf numFmtId="164" fontId="15" fillId="2" borderId="0" xfId="0" applyNumberFormat="1" applyFont="1" applyFill="1" applyBorder="1" applyAlignment="1" applyProtection="1">
      <alignment horizontal="left" vertical="center"/>
    </xf>
    <xf numFmtId="0" fontId="0" fillId="4" borderId="0" xfId="0" applyFill="1" applyBorder="1" applyAlignment="1" applyProtection="1">
      <alignment horizontal="left"/>
    </xf>
    <xf numFmtId="0" fontId="15" fillId="2" borderId="0" xfId="0" applyFont="1" applyFill="1" applyBorder="1" applyAlignment="1" applyProtection="1">
      <alignment horizontal="left" vertical="center"/>
    </xf>
    <xf numFmtId="0" fontId="0" fillId="2" borderId="0" xfId="0" applyNumberFormat="1" applyFill="1" applyBorder="1" applyAlignment="1" applyProtection="1">
      <alignment horizontal="left" vertical="center"/>
    </xf>
    <xf numFmtId="0" fontId="0" fillId="2" borderId="31" xfId="0" applyFill="1" applyBorder="1" applyProtection="1"/>
    <xf numFmtId="0" fontId="0" fillId="2" borderId="32" xfId="0" applyFill="1" applyBorder="1" applyProtection="1"/>
    <xf numFmtId="0" fontId="0" fillId="2" borderId="33" xfId="0" applyFill="1" applyBorder="1" applyProtection="1"/>
    <xf numFmtId="0" fontId="0" fillId="0" borderId="26" xfId="0" applyFill="1" applyBorder="1" applyProtection="1"/>
    <xf numFmtId="0" fontId="0" fillId="0" borderId="27" xfId="0" applyFill="1" applyBorder="1" applyProtection="1"/>
    <xf numFmtId="0" fontId="0" fillId="0" borderId="28" xfId="0" applyFill="1" applyBorder="1" applyProtection="1"/>
    <xf numFmtId="0" fontId="0" fillId="0" borderId="29" xfId="0" applyFill="1" applyBorder="1" applyProtection="1"/>
    <xf numFmtId="0" fontId="0" fillId="0" borderId="30" xfId="0" applyFill="1" applyBorder="1" applyProtection="1"/>
    <xf numFmtId="0" fontId="0" fillId="0" borderId="0" xfId="0" applyFill="1" applyBorder="1" applyProtection="1"/>
    <xf numFmtId="0" fontId="0" fillId="0" borderId="29" xfId="0" applyFill="1" applyBorder="1" applyAlignment="1" applyProtection="1">
      <alignment vertical="center"/>
    </xf>
    <xf numFmtId="0" fontId="24" fillId="0" borderId="0" xfId="0" applyFont="1" applyFill="1" applyBorder="1" applyAlignment="1" applyProtection="1">
      <alignment vertical="center"/>
    </xf>
    <xf numFmtId="0" fontId="0" fillId="0" borderId="0" xfId="0" applyFill="1" applyBorder="1" applyAlignment="1" applyProtection="1">
      <alignment vertical="center"/>
    </xf>
    <xf numFmtId="0" fontId="0" fillId="0" borderId="0" xfId="0" applyFill="1" applyBorder="1" applyAlignment="1" applyProtection="1">
      <alignment horizontal="left" vertical="center"/>
    </xf>
    <xf numFmtId="0" fontId="0" fillId="0" borderId="30" xfId="0" applyFill="1" applyBorder="1" applyAlignment="1" applyProtection="1">
      <alignment vertical="center"/>
    </xf>
    <xf numFmtId="0" fontId="16" fillId="0" borderId="0" xfId="0" applyFont="1" applyFill="1" applyBorder="1" applyAlignment="1" applyProtection="1">
      <alignment horizontal="left"/>
    </xf>
    <xf numFmtId="0" fontId="0" fillId="0" borderId="0" xfId="0" applyFill="1" applyBorder="1" applyAlignment="1" applyProtection="1">
      <alignment horizontal="left"/>
    </xf>
    <xf numFmtId="0" fontId="15" fillId="0" borderId="0" xfId="0" applyFont="1" applyFill="1" applyBorder="1" applyAlignment="1" applyProtection="1">
      <alignment horizontal="left"/>
    </xf>
    <xf numFmtId="0" fontId="24" fillId="0" borderId="0" xfId="0" applyFont="1" applyFill="1" applyBorder="1" applyAlignment="1" applyProtection="1">
      <alignment horizontal="left" vertical="center"/>
    </xf>
    <xf numFmtId="0" fontId="24" fillId="0" borderId="0" xfId="0" applyFont="1" applyFill="1" applyBorder="1" applyAlignment="1" applyProtection="1">
      <alignment horizontal="right" vertical="center"/>
    </xf>
    <xf numFmtId="0" fontId="0" fillId="0" borderId="0" xfId="0" applyNumberFormat="1" applyFill="1" applyBorder="1" applyAlignment="1" applyProtection="1">
      <alignment horizontal="left" vertical="center"/>
    </xf>
    <xf numFmtId="0" fontId="0" fillId="0" borderId="31" xfId="0" applyFill="1" applyBorder="1" applyProtection="1"/>
    <xf numFmtId="0" fontId="0" fillId="0" borderId="32" xfId="0" applyFill="1" applyBorder="1" applyProtection="1"/>
    <xf numFmtId="0" fontId="0" fillId="0" borderId="33" xfId="0" applyFill="1" applyBorder="1" applyProtection="1"/>
    <xf numFmtId="0" fontId="0" fillId="0" borderId="0" xfId="0" applyBorder="1" applyProtection="1"/>
    <xf numFmtId="0" fontId="19" fillId="2" borderId="0" xfId="0" applyFont="1" applyFill="1" applyProtection="1"/>
    <xf numFmtId="0" fontId="9" fillId="2" borderId="36" xfId="0" applyFont="1" applyFill="1" applyBorder="1" applyAlignment="1" applyProtection="1">
      <alignment vertical="center"/>
    </xf>
    <xf numFmtId="166" fontId="8" fillId="2" borderId="21" xfId="1" applyNumberFormat="1" applyFont="1" applyFill="1" applyBorder="1" applyAlignment="1" applyProtection="1">
      <alignment horizontal="center" vertical="center"/>
    </xf>
    <xf numFmtId="0" fontId="8" fillId="2" borderId="36" xfId="0" applyFont="1" applyFill="1" applyBorder="1" applyAlignment="1" applyProtection="1">
      <alignment horizontal="center" vertical="center"/>
    </xf>
    <xf numFmtId="4" fontId="8" fillId="2" borderId="21" xfId="1" applyNumberFormat="1" applyFont="1" applyFill="1" applyBorder="1" applyAlignment="1" applyProtection="1">
      <alignment horizontal="center" vertical="center"/>
    </xf>
    <xf numFmtId="0" fontId="19" fillId="2" borderId="0" xfId="0" applyFont="1" applyFill="1" applyAlignment="1" applyProtection="1">
      <alignment vertical="center"/>
    </xf>
    <xf numFmtId="0" fontId="14" fillId="2" borderId="34" xfId="0" applyFont="1" applyFill="1" applyBorder="1" applyAlignment="1" applyProtection="1">
      <alignment vertical="center"/>
    </xf>
    <xf numFmtId="0" fontId="13" fillId="2" borderId="37" xfId="0" applyFont="1" applyFill="1" applyBorder="1" applyAlignment="1" applyProtection="1">
      <alignment vertical="center"/>
    </xf>
    <xf numFmtId="0" fontId="10" fillId="2" borderId="37" xfId="0" applyFont="1" applyFill="1" applyBorder="1" applyAlignment="1" applyProtection="1">
      <alignment horizontal="right" vertical="center"/>
    </xf>
    <xf numFmtId="0" fontId="10" fillId="2" borderId="27" xfId="0" applyFont="1" applyFill="1" applyBorder="1" applyAlignment="1" applyProtection="1">
      <alignment vertical="center"/>
    </xf>
    <xf numFmtId="0" fontId="10" fillId="2" borderId="27" xfId="0" applyFont="1" applyFill="1" applyBorder="1" applyAlignment="1" applyProtection="1">
      <alignment horizontal="right" vertical="center"/>
    </xf>
    <xf numFmtId="0" fontId="10" fillId="2" borderId="0" xfId="0" applyFont="1" applyFill="1" applyBorder="1" applyAlignment="1" applyProtection="1">
      <alignment vertical="center"/>
    </xf>
    <xf numFmtId="0" fontId="20" fillId="2" borderId="29" xfId="0" applyFont="1" applyFill="1" applyBorder="1" applyAlignment="1" applyProtection="1">
      <alignment horizontal="right" vertical="center"/>
    </xf>
    <xf numFmtId="0" fontId="12" fillId="2" borderId="38" xfId="0" applyFont="1" applyFill="1" applyBorder="1" applyAlignment="1" applyProtection="1">
      <alignment vertical="center"/>
    </xf>
    <xf numFmtId="0" fontId="10" fillId="2" borderId="38" xfId="0" applyFont="1" applyFill="1" applyBorder="1" applyAlignment="1" applyProtection="1">
      <alignment vertical="center"/>
    </xf>
    <xf numFmtId="0" fontId="12" fillId="2" borderId="26" xfId="0" applyFont="1" applyFill="1" applyBorder="1" applyAlignment="1" applyProtection="1">
      <alignment vertical="center"/>
    </xf>
    <xf numFmtId="0" fontId="0" fillId="2" borderId="27" xfId="0" applyFill="1" applyBorder="1" applyAlignment="1" applyProtection="1">
      <alignment vertical="center"/>
    </xf>
    <xf numFmtId="49" fontId="12" fillId="2" borderId="27" xfId="0" applyNumberFormat="1" applyFont="1" applyFill="1" applyBorder="1" applyAlignment="1" applyProtection="1">
      <alignment horizontal="left" vertical="center"/>
    </xf>
    <xf numFmtId="0" fontId="31" fillId="2" borderId="29" xfId="0" applyFont="1" applyFill="1" applyBorder="1" applyAlignment="1" applyProtection="1">
      <alignment horizontal="right" vertical="center"/>
    </xf>
    <xf numFmtId="0" fontId="12" fillId="2" borderId="39" xfId="0" applyFont="1" applyFill="1" applyBorder="1" applyAlignment="1" applyProtection="1">
      <alignment vertical="center"/>
    </xf>
    <xf numFmtId="0" fontId="10" fillId="2" borderId="39" xfId="0" applyFont="1" applyFill="1" applyBorder="1" applyAlignment="1" applyProtection="1">
      <alignment vertical="center"/>
    </xf>
    <xf numFmtId="0" fontId="14" fillId="2" borderId="29" xfId="0" applyFont="1" applyFill="1" applyBorder="1" applyAlignment="1" applyProtection="1">
      <alignment vertical="center"/>
    </xf>
    <xf numFmtId="0" fontId="12" fillId="2" borderId="29" xfId="0" applyFont="1" applyFill="1" applyBorder="1" applyAlignment="1" applyProtection="1">
      <alignment vertical="center"/>
    </xf>
    <xf numFmtId="49" fontId="12" fillId="2" borderId="0" xfId="0" applyNumberFormat="1" applyFont="1" applyFill="1" applyBorder="1" applyAlignment="1" applyProtection="1">
      <alignment horizontal="left" vertical="center"/>
    </xf>
    <xf numFmtId="0" fontId="10" fillId="2" borderId="37" xfId="0" applyFont="1" applyFill="1" applyBorder="1" applyAlignment="1" applyProtection="1">
      <alignment vertical="center"/>
    </xf>
    <xf numFmtId="0" fontId="12" fillId="2" borderId="41" xfId="0" applyFont="1" applyFill="1" applyBorder="1" applyAlignment="1" applyProtection="1">
      <alignment vertical="center"/>
    </xf>
    <xf numFmtId="0" fontId="12" fillId="2" borderId="40" xfId="0" applyFont="1" applyFill="1" applyBorder="1" applyAlignment="1" applyProtection="1">
      <alignment vertical="center"/>
    </xf>
    <xf numFmtId="0" fontId="10" fillId="2" borderId="40" xfId="0" applyFont="1" applyFill="1" applyBorder="1" applyAlignment="1" applyProtection="1">
      <alignment vertical="center"/>
    </xf>
    <xf numFmtId="0" fontId="14" fillId="2" borderId="29" xfId="0" applyFont="1" applyFill="1" applyBorder="1" applyAlignment="1" applyProtection="1">
      <alignment horizontal="right" vertical="center"/>
    </xf>
    <xf numFmtId="0" fontId="10" fillId="2" borderId="39" xfId="0" applyFont="1" applyFill="1" applyBorder="1" applyAlignment="1" applyProtection="1">
      <alignment horizontal="left" vertical="center"/>
    </xf>
    <xf numFmtId="0" fontId="12" fillId="2" borderId="38" xfId="0" applyFont="1" applyFill="1" applyBorder="1" applyAlignment="1" applyProtection="1">
      <alignment horizontal="left" vertical="center"/>
    </xf>
    <xf numFmtId="0" fontId="10" fillId="2" borderId="38" xfId="0" applyFont="1" applyFill="1" applyBorder="1" applyAlignment="1" applyProtection="1">
      <alignment horizontal="left" vertical="center"/>
    </xf>
    <xf numFmtId="0" fontId="10" fillId="2" borderId="40" xfId="0" applyFont="1" applyFill="1" applyBorder="1" applyAlignment="1" applyProtection="1">
      <alignment horizontal="left" vertical="center"/>
    </xf>
    <xf numFmtId="0" fontId="10" fillId="2" borderId="0" xfId="0" applyFont="1" applyFill="1" applyBorder="1" applyAlignment="1" applyProtection="1">
      <alignment horizontal="right" vertical="center"/>
    </xf>
    <xf numFmtId="0" fontId="12" fillId="2" borderId="27" xfId="0" applyFont="1" applyFill="1" applyBorder="1" applyAlignment="1" applyProtection="1">
      <alignment horizontal="left" vertical="center"/>
    </xf>
    <xf numFmtId="0" fontId="10" fillId="2" borderId="42" xfId="0" applyFont="1" applyFill="1" applyBorder="1" applyAlignment="1" applyProtection="1">
      <alignment horizontal="left" vertical="center"/>
    </xf>
    <xf numFmtId="0" fontId="10" fillId="2" borderId="8" xfId="0" applyFont="1" applyFill="1" applyBorder="1" applyAlignment="1" applyProtection="1">
      <alignment horizontal="left" vertical="center"/>
    </xf>
    <xf numFmtId="0" fontId="18" fillId="2" borderId="37" xfId="0" applyFont="1" applyFill="1" applyBorder="1" applyAlignment="1" applyProtection="1">
      <alignment vertical="center"/>
    </xf>
    <xf numFmtId="0" fontId="14" fillId="2" borderId="37" xfId="0" applyFont="1" applyFill="1" applyBorder="1" applyAlignment="1" applyProtection="1">
      <alignment vertical="center"/>
    </xf>
    <xf numFmtId="0" fontId="12" fillId="2" borderId="38" xfId="0" applyFont="1" applyFill="1" applyBorder="1" applyAlignment="1" applyProtection="1">
      <alignment horizontal="left" vertical="center" wrapText="1"/>
    </xf>
    <xf numFmtId="0" fontId="12" fillId="2" borderId="42" xfId="0" applyFont="1" applyFill="1" applyBorder="1" applyAlignment="1" applyProtection="1">
      <alignment horizontal="left" vertical="center" wrapText="1"/>
    </xf>
    <xf numFmtId="0" fontId="12" fillId="2" borderId="0" xfId="0" applyFont="1" applyFill="1" applyBorder="1" applyAlignment="1" applyProtection="1">
      <alignment vertical="center"/>
    </xf>
    <xf numFmtId="0" fontId="12" fillId="2" borderId="0" xfId="0" applyFont="1" applyFill="1" applyBorder="1" applyAlignment="1" applyProtection="1">
      <alignment horizontal="right" vertical="center"/>
    </xf>
    <xf numFmtId="0" fontId="14" fillId="2" borderId="27" xfId="0" applyFont="1" applyFill="1" applyBorder="1" applyAlignment="1" applyProtection="1">
      <alignment horizontal="left" vertical="center"/>
    </xf>
    <xf numFmtId="0" fontId="14" fillId="2" borderId="26" xfId="0" applyFont="1" applyFill="1" applyBorder="1" applyAlignment="1" applyProtection="1">
      <alignment vertical="center"/>
    </xf>
    <xf numFmtId="0" fontId="13" fillId="2" borderId="27" xfId="0" applyFont="1" applyFill="1" applyBorder="1" applyAlignment="1" applyProtection="1">
      <alignment vertical="center"/>
    </xf>
    <xf numFmtId="0" fontId="10" fillId="2" borderId="38" xfId="0" applyFont="1" applyFill="1" applyBorder="1" applyAlignment="1" applyProtection="1">
      <alignment horizontal="right" vertical="center"/>
    </xf>
    <xf numFmtId="0" fontId="14" fillId="2" borderId="0" xfId="0" applyFont="1" applyFill="1" applyBorder="1" applyAlignment="1" applyProtection="1">
      <alignment vertical="center"/>
    </xf>
    <xf numFmtId="0" fontId="34" fillId="2" borderId="26" xfId="0" applyFont="1" applyFill="1" applyBorder="1" applyAlignment="1" applyProtection="1">
      <alignment vertical="center"/>
    </xf>
    <xf numFmtId="0" fontId="25" fillId="2" borderId="27" xfId="0" applyFont="1" applyFill="1" applyBorder="1" applyAlignment="1" applyProtection="1">
      <alignment vertical="center"/>
    </xf>
    <xf numFmtId="0" fontId="25" fillId="2" borderId="27" xfId="0" applyFont="1" applyFill="1" applyBorder="1" applyAlignment="1" applyProtection="1">
      <alignment horizontal="right" vertical="center"/>
    </xf>
    <xf numFmtId="0" fontId="9" fillId="5" borderId="34" xfId="0" applyFont="1" applyFill="1" applyBorder="1" applyAlignment="1" applyProtection="1">
      <alignment vertical="center"/>
    </xf>
    <xf numFmtId="0" fontId="8" fillId="5" borderId="37" xfId="0" applyFont="1" applyFill="1" applyBorder="1" applyAlignment="1" applyProtection="1">
      <alignment horizontal="center" vertical="center"/>
    </xf>
    <xf numFmtId="0" fontId="9" fillId="5" borderId="37" xfId="0" applyFont="1" applyFill="1" applyBorder="1" applyAlignment="1" applyProtection="1">
      <alignment vertical="center"/>
    </xf>
    <xf numFmtId="0" fontId="12" fillId="2" borderId="29" xfId="0" applyFont="1" applyFill="1" applyBorder="1" applyAlignment="1" applyProtection="1">
      <alignment horizontal="right" vertical="center"/>
    </xf>
    <xf numFmtId="0" fontId="12" fillId="2" borderId="43" xfId="0" applyFont="1" applyFill="1" applyBorder="1" applyAlignment="1" applyProtection="1">
      <alignment horizontal="right" vertical="center"/>
    </xf>
    <xf numFmtId="0" fontId="26" fillId="2" borderId="0" xfId="0" applyFont="1" applyFill="1" applyBorder="1" applyAlignment="1" applyProtection="1">
      <alignment horizontal="right" vertical="center"/>
    </xf>
    <xf numFmtId="0" fontId="30" fillId="2" borderId="43" xfId="0" applyFont="1" applyFill="1" applyBorder="1" applyAlignment="1" applyProtection="1">
      <alignment horizontal="right" vertical="center"/>
    </xf>
    <xf numFmtId="0" fontId="10" fillId="2" borderId="0" xfId="0" applyFont="1" applyFill="1" applyAlignment="1" applyProtection="1">
      <alignment vertical="center"/>
    </xf>
    <xf numFmtId="0" fontId="19" fillId="0" borderId="0" xfId="0" applyFont="1" applyProtection="1"/>
    <xf numFmtId="166" fontId="19" fillId="0" borderId="0" xfId="1" applyNumberFormat="1" applyFont="1" applyProtection="1"/>
    <xf numFmtId="4" fontId="19" fillId="0" borderId="0" xfId="1" applyNumberFormat="1" applyFont="1" applyProtection="1"/>
    <xf numFmtId="4" fontId="42" fillId="2" borderId="0" xfId="0" applyNumberFormat="1" applyFont="1" applyFill="1" applyAlignment="1" applyProtection="1">
      <alignment horizontal="center"/>
    </xf>
    <xf numFmtId="0" fontId="15" fillId="2" borderId="45" xfId="0" applyFont="1" applyFill="1" applyBorder="1" applyAlignment="1" applyProtection="1">
      <alignment horizontal="center" vertical="center" wrapText="1"/>
    </xf>
    <xf numFmtId="0" fontId="15" fillId="2" borderId="46" xfId="0" applyFont="1" applyFill="1" applyBorder="1" applyAlignment="1" applyProtection="1">
      <alignment horizontal="center" vertical="center"/>
    </xf>
    <xf numFmtId="0" fontId="15" fillId="2" borderId="46"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0" fillId="2" borderId="47" xfId="0" applyFill="1" applyBorder="1" applyProtection="1"/>
    <xf numFmtId="175" fontId="9" fillId="2" borderId="0" xfId="0" applyNumberFormat="1" applyFont="1" applyFill="1" applyBorder="1" applyAlignment="1" applyProtection="1">
      <alignment horizontal="right" vertical="center"/>
    </xf>
    <xf numFmtId="173" fontId="9" fillId="2" borderId="0" xfId="0" applyNumberFormat="1" applyFont="1" applyFill="1" applyBorder="1" applyAlignment="1" applyProtection="1">
      <alignment vertical="center"/>
    </xf>
    <xf numFmtId="0" fontId="15" fillId="2" borderId="35" xfId="0" applyFont="1" applyFill="1" applyBorder="1" applyAlignment="1" applyProtection="1">
      <alignment horizontal="center" vertical="center" wrapText="1"/>
    </xf>
    <xf numFmtId="0" fontId="15" fillId="2" borderId="48" xfId="0" applyFont="1" applyFill="1" applyBorder="1" applyAlignment="1" applyProtection="1">
      <alignment horizontal="center" vertical="center" wrapText="1"/>
    </xf>
    <xf numFmtId="0" fontId="15" fillId="2" borderId="35" xfId="0" applyFont="1" applyFill="1" applyBorder="1" applyAlignment="1" applyProtection="1">
      <alignment horizontal="center" vertical="center" shrinkToFit="1"/>
    </xf>
    <xf numFmtId="0" fontId="15" fillId="2" borderId="48" xfId="0" applyFont="1" applyFill="1" applyBorder="1" applyAlignment="1" applyProtection="1">
      <alignment horizontal="center" vertical="center" shrinkToFit="1"/>
    </xf>
    <xf numFmtId="0" fontId="8" fillId="2" borderId="0" xfId="0" applyFont="1" applyFill="1" applyAlignment="1" applyProtection="1">
      <alignment horizontal="center"/>
    </xf>
    <xf numFmtId="0" fontId="36" fillId="2" borderId="0" xfId="0" applyFont="1" applyFill="1" applyProtection="1"/>
    <xf numFmtId="0" fontId="15" fillId="2" borderId="0" xfId="0" applyFont="1" applyFill="1" applyProtection="1"/>
    <xf numFmtId="0" fontId="0" fillId="2" borderId="0" xfId="0" applyFill="1" applyBorder="1" applyAlignment="1" applyProtection="1">
      <alignment horizontal="center"/>
    </xf>
    <xf numFmtId="0" fontId="12" fillId="2" borderId="29" xfId="0" applyFont="1" applyFill="1" applyBorder="1" applyAlignment="1" applyProtection="1">
      <alignment horizontal="center" vertical="center"/>
    </xf>
    <xf numFmtId="0" fontId="12" fillId="2" borderId="0" xfId="0" applyFont="1" applyFill="1" applyBorder="1" applyAlignment="1" applyProtection="1">
      <alignment horizontal="left" vertical="center"/>
    </xf>
    <xf numFmtId="0" fontId="12" fillId="2" borderId="0" xfId="0" quotePrefix="1" applyFont="1" applyFill="1" applyBorder="1" applyAlignment="1" applyProtection="1">
      <alignment horizontal="left" vertical="center"/>
    </xf>
    <xf numFmtId="4" fontId="10" fillId="2" borderId="0" xfId="1" applyNumberFormat="1" applyFont="1" applyFill="1" applyBorder="1" applyAlignment="1" applyProtection="1">
      <alignment horizontal="center" vertical="center"/>
    </xf>
    <xf numFmtId="0" fontId="12" fillId="2" borderId="0" xfId="0" quotePrefix="1" applyFont="1" applyFill="1" applyBorder="1" applyAlignment="1" applyProtection="1">
      <alignment horizontal="left" vertical="center" wrapText="1"/>
    </xf>
    <xf numFmtId="0" fontId="11" fillId="2" borderId="0" xfId="0" applyFont="1" applyFill="1" applyBorder="1" applyAlignment="1" applyProtection="1">
      <alignment horizontal="left"/>
    </xf>
    <xf numFmtId="0" fontId="0" fillId="2" borderId="35" xfId="0" applyFill="1" applyBorder="1" applyProtection="1"/>
    <xf numFmtId="0" fontId="15" fillId="2" borderId="56" xfId="0" applyFont="1" applyFill="1" applyBorder="1" applyAlignment="1" applyProtection="1">
      <alignment horizontal="center" vertical="center" wrapText="1"/>
    </xf>
    <xf numFmtId="0" fontId="11" fillId="2" borderId="0" xfId="0" applyFont="1" applyFill="1" applyAlignment="1" applyProtection="1">
      <alignment horizontal="center" vertical="center"/>
    </xf>
    <xf numFmtId="0" fontId="0" fillId="0" borderId="8" xfId="0" applyBorder="1" applyAlignment="1" applyProtection="1">
      <alignment vertical="center"/>
    </xf>
    <xf numFmtId="0" fontId="11" fillId="2" borderId="21" xfId="0" applyFont="1" applyFill="1" applyBorder="1" applyAlignment="1" applyProtection="1">
      <alignment horizontal="center" vertical="center" wrapText="1"/>
    </xf>
    <xf numFmtId="0" fontId="0" fillId="0" borderId="0" xfId="0" applyFill="1" applyProtection="1"/>
    <xf numFmtId="0" fontId="0" fillId="2" borderId="59" xfId="0" applyFill="1" applyBorder="1" applyAlignment="1" applyProtection="1">
      <alignment vertical="center"/>
    </xf>
    <xf numFmtId="0" fontId="0" fillId="2" borderId="60" xfId="0" applyFill="1" applyBorder="1" applyAlignment="1" applyProtection="1">
      <alignment vertical="center"/>
    </xf>
    <xf numFmtId="0" fontId="50" fillId="2" borderId="0" xfId="0" applyFont="1" applyFill="1" applyBorder="1" applyAlignment="1" applyProtection="1">
      <alignment horizontal="left"/>
    </xf>
    <xf numFmtId="0" fontId="15" fillId="2" borderId="61" xfId="0" quotePrefix="1" applyFont="1" applyFill="1" applyBorder="1" applyAlignment="1" applyProtection="1">
      <alignment horizontal="center" vertical="center"/>
    </xf>
    <xf numFmtId="0" fontId="15" fillId="2" borderId="62" xfId="0" quotePrefix="1" applyFont="1" applyFill="1" applyBorder="1" applyAlignment="1" applyProtection="1">
      <alignment horizontal="center" vertical="center"/>
    </xf>
    <xf numFmtId="164" fontId="9" fillId="0" borderId="0" xfId="0" applyNumberFormat="1" applyFont="1" applyFill="1" applyBorder="1" applyAlignment="1" applyProtection="1">
      <alignment horizontal="left" vertical="center"/>
    </xf>
    <xf numFmtId="0" fontId="9" fillId="0" borderId="0" xfId="0" applyNumberFormat="1" applyFont="1" applyFill="1" applyBorder="1" applyAlignment="1" applyProtection="1">
      <alignment horizontal="left" vertical="center"/>
    </xf>
    <xf numFmtId="0" fontId="14" fillId="2" borderId="26" xfId="0" applyFont="1" applyFill="1" applyBorder="1" applyAlignment="1" applyProtection="1">
      <alignment horizontal="left" vertical="center"/>
    </xf>
    <xf numFmtId="0" fontId="14" fillId="2" borderId="55" xfId="0" applyFont="1" applyFill="1" applyBorder="1" applyAlignment="1" applyProtection="1">
      <alignment horizontal="left" vertical="center"/>
    </xf>
    <xf numFmtId="0" fontId="8" fillId="2" borderId="63" xfId="0" applyFont="1" applyFill="1" applyBorder="1" applyAlignment="1" applyProtection="1">
      <alignment horizontal="center" vertical="center"/>
    </xf>
    <xf numFmtId="0" fontId="0" fillId="2" borderId="63" xfId="0" applyFill="1" applyBorder="1" applyAlignment="1" applyProtection="1">
      <alignment horizontal="center" vertical="center"/>
    </xf>
    <xf numFmtId="0" fontId="0" fillId="0" borderId="27" xfId="0" applyBorder="1" applyAlignment="1" applyProtection="1"/>
    <xf numFmtId="0" fontId="0" fillId="0" borderId="55" xfId="0" applyBorder="1" applyAlignment="1" applyProtection="1"/>
    <xf numFmtId="0" fontId="9" fillId="2" borderId="0" xfId="0" applyFont="1" applyFill="1" applyProtection="1"/>
    <xf numFmtId="0" fontId="37" fillId="2" borderId="0" xfId="0" applyFont="1" applyFill="1" applyProtection="1"/>
    <xf numFmtId="0" fontId="53" fillId="0" borderId="0" xfId="0" applyFont="1" applyProtection="1"/>
    <xf numFmtId="0" fontId="11" fillId="2" borderId="0" xfId="0" applyFont="1" applyFill="1" applyAlignment="1" applyProtection="1">
      <alignment horizontal="left"/>
    </xf>
    <xf numFmtId="0" fontId="0" fillId="2" borderId="7" xfId="0" applyFill="1" applyBorder="1" applyAlignment="1" applyProtection="1">
      <alignment vertical="center"/>
    </xf>
    <xf numFmtId="0" fontId="0" fillId="2" borderId="63" xfId="0" applyFill="1" applyBorder="1" applyAlignment="1" applyProtection="1">
      <alignment vertical="center"/>
    </xf>
    <xf numFmtId="0" fontId="0" fillId="2" borderId="50" xfId="0" applyFill="1" applyBorder="1" applyAlignment="1" applyProtection="1">
      <alignment vertical="center"/>
    </xf>
    <xf numFmtId="0" fontId="0" fillId="2" borderId="9" xfId="0" applyFill="1" applyBorder="1" applyAlignment="1" applyProtection="1">
      <alignment vertical="center"/>
    </xf>
    <xf numFmtId="0" fontId="8" fillId="2" borderId="63" xfId="0" applyFont="1" applyFill="1" applyBorder="1" applyAlignment="1" applyProtection="1">
      <alignment horizontal="left" vertical="center"/>
    </xf>
    <xf numFmtId="0" fontId="8" fillId="2" borderId="0" xfId="0" applyFont="1" applyFill="1" applyBorder="1" applyAlignment="1" applyProtection="1">
      <alignment vertical="center"/>
    </xf>
    <xf numFmtId="0" fontId="8" fillId="2" borderId="63" xfId="0" applyFont="1" applyFill="1" applyBorder="1" applyAlignment="1" applyProtection="1">
      <alignment vertical="center"/>
    </xf>
    <xf numFmtId="0" fontId="8" fillId="2" borderId="70" xfId="0" applyFont="1" applyFill="1" applyBorder="1" applyAlignment="1" applyProtection="1">
      <alignment vertical="center"/>
    </xf>
    <xf numFmtId="0" fontId="8" fillId="2" borderId="50" xfId="0" applyFont="1" applyFill="1" applyBorder="1" applyAlignment="1" applyProtection="1">
      <alignment vertical="center"/>
    </xf>
    <xf numFmtId="0" fontId="0" fillId="2" borderId="7" xfId="0" applyFill="1" applyBorder="1" applyAlignment="1" applyProtection="1">
      <alignment horizontal="center" vertical="center"/>
    </xf>
    <xf numFmtId="0" fontId="8" fillId="2" borderId="63" xfId="0" applyFont="1" applyFill="1" applyBorder="1" applyAlignment="1" applyProtection="1">
      <alignment horizontal="right" vertical="center"/>
    </xf>
    <xf numFmtId="0" fontId="0" fillId="2" borderId="63" xfId="0" applyFill="1" applyBorder="1" applyAlignment="1" applyProtection="1">
      <alignment horizontal="right" vertical="center"/>
    </xf>
    <xf numFmtId="0" fontId="0" fillId="2" borderId="0" xfId="0" applyFill="1" applyBorder="1" applyAlignment="1" applyProtection="1">
      <alignment horizontal="right" vertical="center"/>
    </xf>
    <xf numFmtId="0" fontId="8" fillId="2" borderId="0" xfId="0" applyFont="1" applyFill="1" applyBorder="1" applyAlignment="1" applyProtection="1">
      <alignment horizontal="right" vertical="center"/>
    </xf>
    <xf numFmtId="0" fontId="0" fillId="2" borderId="9" xfId="0" applyFill="1" applyBorder="1" applyAlignment="1" applyProtection="1">
      <alignment horizontal="center" vertical="center"/>
    </xf>
    <xf numFmtId="165" fontId="11" fillId="2" borderId="0" xfId="0" applyNumberFormat="1" applyFont="1" applyFill="1" applyBorder="1" applyAlignment="1" applyProtection="1">
      <alignment horizontal="right" vertical="center"/>
    </xf>
    <xf numFmtId="0" fontId="8" fillId="3" borderId="57" xfId="0" applyFont="1" applyFill="1" applyBorder="1" applyAlignment="1" applyProtection="1">
      <alignment horizontal="center" vertical="center"/>
    </xf>
    <xf numFmtId="0" fontId="9" fillId="3" borderId="73" xfId="0" applyFont="1" applyFill="1" applyBorder="1" applyAlignment="1" applyProtection="1">
      <alignment horizontal="center" vertical="center"/>
    </xf>
    <xf numFmtId="0" fontId="6" fillId="2" borderId="0" xfId="0" applyFont="1" applyFill="1" applyAlignment="1" applyProtection="1">
      <alignment horizontal="right"/>
    </xf>
    <xf numFmtId="0" fontId="6" fillId="0" borderId="0" xfId="0" applyFont="1" applyFill="1" applyAlignment="1" applyProtection="1"/>
    <xf numFmtId="0" fontId="6" fillId="0" borderId="0" xfId="0" applyFont="1" applyFill="1" applyAlignment="1" applyProtection="1">
      <alignment horizontal="right"/>
    </xf>
    <xf numFmtId="0" fontId="6" fillId="0" borderId="0" xfId="4" applyFont="1" applyFill="1" applyBorder="1" applyAlignment="1" applyProtection="1">
      <alignment horizontal="justify" wrapText="1"/>
    </xf>
    <xf numFmtId="0" fontId="56" fillId="8" borderId="95" xfId="4" applyFont="1" applyFill="1" applyBorder="1" applyAlignment="1" applyProtection="1">
      <alignment horizontal="center" vertical="center"/>
    </xf>
    <xf numFmtId="0" fontId="7" fillId="3" borderId="99" xfId="4" applyFont="1" applyFill="1" applyBorder="1" applyAlignment="1" applyProtection="1">
      <alignment horizontal="center"/>
    </xf>
    <xf numFmtId="0" fontId="7" fillId="3" borderId="100" xfId="4" applyFont="1" applyFill="1" applyBorder="1" applyAlignment="1" applyProtection="1">
      <alignment horizontal="center"/>
    </xf>
    <xf numFmtId="0" fontId="11" fillId="3" borderId="100" xfId="4" applyFont="1" applyFill="1" applyBorder="1" applyAlignment="1" applyProtection="1">
      <alignment horizontal="center"/>
    </xf>
    <xf numFmtId="0" fontId="6" fillId="3" borderId="100" xfId="4" applyFill="1" applyBorder="1" applyProtection="1"/>
    <xf numFmtId="0" fontId="6" fillId="3" borderId="101" xfId="4" applyFill="1" applyBorder="1" applyProtection="1"/>
    <xf numFmtId="0" fontId="6" fillId="3" borderId="94" xfId="4" applyFill="1" applyBorder="1" applyProtection="1"/>
    <xf numFmtId="0" fontId="6" fillId="3" borderId="0" xfId="4" applyFill="1" applyBorder="1" applyProtection="1"/>
    <xf numFmtId="0" fontId="6" fillId="3" borderId="95" xfId="4" applyFill="1" applyBorder="1" applyProtection="1"/>
    <xf numFmtId="0" fontId="6" fillId="3" borderId="0" xfId="4" applyFill="1" applyBorder="1" applyAlignment="1" applyProtection="1">
      <alignment horizontal="justify" vertical="center" wrapText="1"/>
    </xf>
    <xf numFmtId="49" fontId="8" fillId="3" borderId="0" xfId="4" quotePrefix="1" applyNumberFormat="1" applyFont="1" applyFill="1" applyBorder="1" applyAlignment="1" applyProtection="1">
      <alignment horizontal="justify" vertical="center"/>
    </xf>
    <xf numFmtId="0" fontId="6" fillId="3" borderId="96" xfId="4" applyFill="1" applyBorder="1" applyProtection="1"/>
    <xf numFmtId="0" fontId="6" fillId="3" borderId="97" xfId="4" applyFill="1" applyBorder="1" applyProtection="1"/>
    <xf numFmtId="0" fontId="6" fillId="3" borderId="98" xfId="4" applyFill="1" applyBorder="1" applyProtection="1"/>
    <xf numFmtId="0" fontId="6" fillId="2" borderId="0" xfId="4" applyFill="1" applyBorder="1" applyProtection="1"/>
    <xf numFmtId="0" fontId="6" fillId="2" borderId="0" xfId="0" applyFont="1" applyFill="1" applyBorder="1" applyAlignment="1" applyProtection="1">
      <alignment horizontal="left" vertical="center"/>
      <protection locked="0"/>
    </xf>
    <xf numFmtId="0" fontId="0" fillId="9" borderId="0" xfId="0" applyFill="1" applyProtection="1"/>
    <xf numFmtId="0" fontId="0" fillId="9" borderId="0" xfId="0" applyFill="1" applyBorder="1" applyAlignment="1" applyProtection="1">
      <alignment horizontal="center" vertical="center"/>
    </xf>
    <xf numFmtId="0" fontId="6" fillId="0" borderId="0" xfId="0" applyFont="1" applyAlignment="1" applyProtection="1"/>
    <xf numFmtId="0" fontId="0" fillId="2" borderId="26" xfId="0" applyFill="1" applyBorder="1" applyAlignment="1" applyProtection="1">
      <alignment vertical="center"/>
    </xf>
    <xf numFmtId="0" fontId="0" fillId="0" borderId="29" xfId="0" applyBorder="1" applyProtection="1"/>
    <xf numFmtId="0" fontId="0" fillId="3" borderId="0" xfId="0" applyFill="1" applyProtection="1"/>
    <xf numFmtId="0" fontId="0" fillId="0" borderId="58" xfId="0" applyBorder="1" applyProtection="1"/>
    <xf numFmtId="0" fontId="0" fillId="0" borderId="63" xfId="0" applyBorder="1" applyProtection="1"/>
    <xf numFmtId="0" fontId="6" fillId="2" borderId="0" xfId="0" applyFont="1" applyFill="1" applyBorder="1" applyAlignment="1" applyProtection="1">
      <alignment horizontal="left" vertical="center"/>
    </xf>
    <xf numFmtId="0" fontId="0" fillId="0" borderId="70" xfId="0" applyBorder="1" applyProtection="1"/>
    <xf numFmtId="0" fontId="0" fillId="2" borderId="50" xfId="0" applyFill="1" applyBorder="1" applyProtection="1"/>
    <xf numFmtId="0" fontId="0" fillId="2" borderId="9" xfId="0" applyFill="1" applyBorder="1" applyProtection="1"/>
    <xf numFmtId="0" fontId="7" fillId="3" borderId="94" xfId="4" applyFont="1" applyFill="1" applyBorder="1" applyAlignment="1" applyProtection="1">
      <alignment horizontal="center"/>
    </xf>
    <xf numFmtId="0" fontId="12" fillId="2" borderId="39" xfId="0" applyFont="1" applyFill="1" applyBorder="1" applyAlignment="1" applyProtection="1">
      <alignment horizontal="left" vertical="center"/>
    </xf>
    <xf numFmtId="0" fontId="12" fillId="2" borderId="8" xfId="0" applyFont="1" applyFill="1" applyBorder="1" applyAlignment="1" applyProtection="1">
      <alignment horizontal="left" vertical="center"/>
    </xf>
    <xf numFmtId="0" fontId="12" fillId="2" borderId="79" xfId="0" applyFont="1" applyFill="1" applyBorder="1" applyAlignment="1" applyProtection="1">
      <alignment horizontal="left" vertical="center"/>
    </xf>
    <xf numFmtId="0" fontId="27" fillId="2" borderId="40" xfId="0" applyFont="1" applyFill="1" applyBorder="1" applyAlignment="1" applyProtection="1">
      <alignment horizontal="left" vertical="top"/>
    </xf>
    <xf numFmtId="0" fontId="27" fillId="2" borderId="43" xfId="0" applyFont="1" applyFill="1" applyBorder="1" applyAlignment="1" applyProtection="1">
      <alignment horizontal="left" vertical="top"/>
    </xf>
    <xf numFmtId="0" fontId="12" fillId="2" borderId="43" xfId="0" applyFont="1" applyFill="1" applyBorder="1" applyAlignment="1" applyProtection="1">
      <alignment horizontal="left" vertical="center"/>
    </xf>
    <xf numFmtId="0" fontId="12" fillId="2" borderId="41" xfId="0" applyFont="1" applyFill="1" applyBorder="1" applyAlignment="1" applyProtection="1"/>
    <xf numFmtId="0" fontId="12" fillId="2" borderId="79" xfId="0" applyFont="1" applyFill="1" applyBorder="1" applyAlignment="1" applyProtection="1"/>
    <xf numFmtId="0" fontId="8" fillId="2" borderId="0" xfId="0" applyFont="1" applyFill="1" applyBorder="1" applyAlignment="1" applyProtection="1">
      <alignment horizontal="left" vertical="center"/>
    </xf>
    <xf numFmtId="0" fontId="6" fillId="0" borderId="0" xfId="0" applyFont="1" applyAlignment="1" applyProtection="1">
      <alignment vertical="center"/>
    </xf>
    <xf numFmtId="0" fontId="0" fillId="10" borderId="29" xfId="0" applyFill="1" applyBorder="1" applyProtection="1"/>
    <xf numFmtId="0" fontId="0" fillId="10" borderId="31" xfId="0" applyFill="1" applyBorder="1" applyProtection="1"/>
    <xf numFmtId="0" fontId="0" fillId="10" borderId="31" xfId="0" applyFill="1" applyBorder="1" applyAlignment="1" applyProtection="1">
      <alignment vertical="center"/>
    </xf>
    <xf numFmtId="0" fontId="6" fillId="2" borderId="50" xfId="0" applyFont="1" applyFill="1" applyBorder="1" applyAlignment="1" applyProtection="1">
      <alignment vertical="center"/>
    </xf>
    <xf numFmtId="0" fontId="11" fillId="2" borderId="0" xfId="0" applyFont="1" applyFill="1" applyAlignment="1" applyProtection="1">
      <alignment horizontal="right" vertical="center"/>
    </xf>
    <xf numFmtId="165" fontId="7" fillId="9" borderId="45" xfId="0" applyNumberFormat="1" applyFont="1" applyFill="1" applyBorder="1" applyAlignment="1" applyProtection="1">
      <alignment horizontal="right" vertical="center"/>
    </xf>
    <xf numFmtId="175" fontId="7" fillId="9" borderId="45" xfId="0" applyNumberFormat="1" applyFont="1" applyFill="1" applyBorder="1" applyAlignment="1" applyProtection="1">
      <alignment horizontal="right" vertical="center"/>
    </xf>
    <xf numFmtId="0" fontId="0" fillId="2" borderId="50" xfId="0" applyFill="1" applyBorder="1" applyAlignment="1" applyProtection="1">
      <alignment vertical="center"/>
    </xf>
    <xf numFmtId="0" fontId="0" fillId="2" borderId="7" xfId="0" applyFill="1" applyBorder="1" applyAlignment="1" applyProtection="1">
      <alignment horizontal="left" vertical="center"/>
    </xf>
    <xf numFmtId="0" fontId="8" fillId="2" borderId="0" xfId="0" applyFont="1" applyFill="1" applyBorder="1" applyAlignment="1" applyProtection="1">
      <alignment vertical="center"/>
    </xf>
    <xf numFmtId="0" fontId="0" fillId="2" borderId="9" xfId="0" applyFill="1" applyBorder="1" applyAlignment="1" applyProtection="1">
      <alignment horizontal="left" vertical="center"/>
    </xf>
    <xf numFmtId="0" fontId="9" fillId="3" borderId="73" xfId="0" applyFont="1" applyFill="1" applyBorder="1" applyAlignment="1" applyProtection="1">
      <alignment horizontal="left" vertical="center"/>
    </xf>
    <xf numFmtId="0" fontId="41" fillId="0" borderId="0" xfId="0" applyFont="1" applyFill="1" applyBorder="1" applyAlignment="1" applyProtection="1">
      <alignment vertical="center" wrapText="1"/>
    </xf>
    <xf numFmtId="0" fontId="41" fillId="0" borderId="0" xfId="0" applyFont="1" applyFill="1" applyBorder="1" applyAlignment="1" applyProtection="1">
      <alignment horizontal="center" vertical="center" wrapText="1"/>
    </xf>
    <xf numFmtId="0" fontId="7" fillId="2" borderId="0" xfId="0" applyFont="1" applyFill="1" applyBorder="1" applyAlignment="1" applyProtection="1">
      <alignment horizontal="left" vertical="center" indent="1"/>
    </xf>
    <xf numFmtId="0" fontId="11" fillId="2"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indent="1"/>
    </xf>
    <xf numFmtId="0" fontId="15" fillId="0" borderId="0" xfId="0" applyFont="1" applyFill="1" applyAlignment="1" applyProtection="1">
      <alignment horizontal="right" vertical="center"/>
    </xf>
    <xf numFmtId="0" fontId="15" fillId="0" borderId="0" xfId="0" applyFont="1" applyFill="1" applyAlignment="1" applyProtection="1">
      <alignment vertical="center"/>
    </xf>
    <xf numFmtId="0" fontId="64" fillId="9" borderId="0" xfId="0" applyFont="1" applyFill="1" applyAlignment="1" applyProtection="1">
      <alignment horizontal="left" vertical="center" indent="1"/>
    </xf>
    <xf numFmtId="0" fontId="65" fillId="9" borderId="0" xfId="0" applyFont="1" applyFill="1" applyAlignment="1" applyProtection="1">
      <alignment horizontal="left" vertical="center" indent="1"/>
    </xf>
    <xf numFmtId="0" fontId="66" fillId="9" borderId="0" xfId="0" applyFont="1" applyFill="1" applyAlignment="1" applyProtection="1">
      <alignment horizontal="right" vertical="center"/>
    </xf>
    <xf numFmtId="0" fontId="65" fillId="9" borderId="0" xfId="0" applyFont="1" applyFill="1" applyAlignment="1" applyProtection="1">
      <alignment vertical="center"/>
    </xf>
    <xf numFmtId="0" fontId="65" fillId="9" borderId="0" xfId="0" applyFont="1" applyFill="1" applyBorder="1" applyAlignment="1" applyProtection="1">
      <alignment horizontal="left" vertical="center"/>
    </xf>
    <xf numFmtId="0" fontId="65" fillId="9" borderId="0" xfId="0" applyFont="1" applyFill="1" applyBorder="1" applyAlignment="1" applyProtection="1">
      <alignment horizontal="center" vertical="center"/>
    </xf>
    <xf numFmtId="171" fontId="66" fillId="9" borderId="0" xfId="0" applyNumberFormat="1" applyFont="1" applyFill="1" applyBorder="1" applyAlignment="1" applyProtection="1">
      <alignment horizontal="right"/>
    </xf>
    <xf numFmtId="171" fontId="65" fillId="9" borderId="0" xfId="0" applyNumberFormat="1" applyFont="1" applyFill="1" applyBorder="1" applyAlignment="1" applyProtection="1">
      <alignment horizontal="left"/>
    </xf>
    <xf numFmtId="0" fontId="58" fillId="2" borderId="0" xfId="0" applyFont="1" applyFill="1" applyBorder="1" applyAlignment="1" applyProtection="1">
      <alignment vertical="center" wrapText="1"/>
    </xf>
    <xf numFmtId="0" fontId="11" fillId="9" borderId="0" xfId="0" applyFont="1" applyFill="1" applyBorder="1" applyAlignment="1" applyProtection="1">
      <alignment vertical="center" wrapText="1"/>
    </xf>
    <xf numFmtId="0" fontId="6" fillId="0" borderId="0" xfId="0" applyFont="1" applyFill="1" applyBorder="1" applyAlignment="1" applyProtection="1"/>
    <xf numFmtId="0" fontId="8" fillId="0" borderId="0" xfId="0" applyFont="1" applyFill="1" applyBorder="1" applyAlignment="1" applyProtection="1">
      <alignment vertical="center"/>
    </xf>
    <xf numFmtId="0" fontId="71" fillId="9" borderId="0" xfId="4" applyFont="1" applyFill="1" applyBorder="1" applyAlignment="1" applyProtection="1">
      <alignment vertical="center" wrapText="1"/>
    </xf>
    <xf numFmtId="0" fontId="41" fillId="9" borderId="0" xfId="4" applyFont="1" applyFill="1" applyBorder="1" applyAlignment="1" applyProtection="1">
      <alignment vertical="center" wrapText="1"/>
    </xf>
    <xf numFmtId="0" fontId="41" fillId="0" borderId="0" xfId="4" applyFont="1" applyFill="1" applyBorder="1" applyAlignment="1" applyProtection="1">
      <alignment horizontal="center" vertical="center" wrapText="1"/>
    </xf>
    <xf numFmtId="0" fontId="32" fillId="2" borderId="0" xfId="4" applyFont="1" applyFill="1" applyBorder="1" applyAlignment="1" applyProtection="1">
      <alignment horizontal="center" vertical="center" wrapText="1"/>
    </xf>
    <xf numFmtId="0" fontId="51" fillId="0" borderId="0" xfId="4" applyFont="1" applyFill="1" applyAlignment="1" applyProtection="1">
      <alignment vertical="center"/>
    </xf>
    <xf numFmtId="0" fontId="10" fillId="0" borderId="0" xfId="4" applyFont="1" applyFill="1" applyAlignment="1" applyProtection="1">
      <alignment vertical="center"/>
    </xf>
    <xf numFmtId="0" fontId="44" fillId="0" borderId="0" xfId="4" applyFont="1" applyFill="1" applyBorder="1" applyAlignment="1" applyProtection="1">
      <alignment horizontal="right" vertical="top"/>
    </xf>
    <xf numFmtId="0" fontId="6" fillId="0" borderId="0" xfId="4" applyFill="1" applyProtection="1"/>
    <xf numFmtId="0" fontId="45" fillId="2" borderId="0" xfId="4" applyFont="1" applyFill="1" applyBorder="1" applyAlignment="1" applyProtection="1">
      <alignment horizontal="right" vertical="top"/>
    </xf>
    <xf numFmtId="0" fontId="10" fillId="2" borderId="0" xfId="4" applyFont="1" applyFill="1" applyAlignment="1" applyProtection="1">
      <alignment vertical="center"/>
    </xf>
    <xf numFmtId="0" fontId="70" fillId="2" borderId="0" xfId="4" applyFont="1" applyFill="1" applyBorder="1" applyAlignment="1" applyProtection="1">
      <alignment horizontal="center" vertical="center" wrapText="1"/>
    </xf>
    <xf numFmtId="0" fontId="6" fillId="2" borderId="0" xfId="4" applyFill="1" applyProtection="1"/>
    <xf numFmtId="0" fontId="7" fillId="2" borderId="0" xfId="4" applyFont="1" applyFill="1" applyBorder="1" applyProtection="1"/>
    <xf numFmtId="0" fontId="44" fillId="2" borderId="0" xfId="4" applyFont="1" applyFill="1" applyBorder="1" applyAlignment="1" applyProtection="1">
      <alignment horizontal="right" vertical="top"/>
    </xf>
    <xf numFmtId="0" fontId="11" fillId="2" borderId="0" xfId="4" applyFont="1" applyFill="1" applyBorder="1" applyAlignment="1" applyProtection="1">
      <alignment horizontal="left" vertical="center" wrapText="1"/>
    </xf>
    <xf numFmtId="0" fontId="12" fillId="0" borderId="0" xfId="4" applyFont="1" applyAlignment="1" applyProtection="1">
      <alignment vertical="center" wrapText="1"/>
    </xf>
    <xf numFmtId="0" fontId="11" fillId="2" borderId="47" xfId="4" applyFont="1" applyFill="1" applyBorder="1" applyAlignment="1" applyProtection="1">
      <alignment horizontal="center" wrapText="1"/>
    </xf>
    <xf numFmtId="0" fontId="6" fillId="2" borderId="31" xfId="4" applyFont="1" applyFill="1" applyBorder="1" applyAlignment="1" applyProtection="1">
      <alignment vertical="center" wrapText="1"/>
    </xf>
    <xf numFmtId="0" fontId="52" fillId="2" borderId="48" xfId="4" applyFont="1" applyFill="1" applyBorder="1" applyAlignment="1" applyProtection="1">
      <alignment horizontal="center" vertical="center"/>
    </xf>
    <xf numFmtId="0" fontId="6" fillId="2" borderId="45" xfId="4" applyFont="1" applyFill="1" applyBorder="1" applyAlignment="1" applyProtection="1">
      <alignment horizontal="center" vertical="center" wrapText="1"/>
    </xf>
    <xf numFmtId="0" fontId="11" fillId="2" borderId="69" xfId="4" applyFont="1" applyFill="1" applyBorder="1" applyAlignment="1" applyProtection="1">
      <alignment horizontal="left" vertical="center" wrapText="1" indent="3"/>
    </xf>
    <xf numFmtId="170" fontId="7" fillId="3" borderId="108" xfId="4" applyNumberFormat="1" applyFont="1" applyFill="1" applyBorder="1" applyAlignment="1" applyProtection="1">
      <alignment horizontal="center" vertical="center"/>
    </xf>
    <xf numFmtId="0" fontId="11" fillId="2" borderId="48" xfId="4" applyFont="1" applyFill="1" applyBorder="1" applyAlignment="1" applyProtection="1">
      <alignment horizontal="left" vertical="center" wrapText="1" indent="3"/>
    </xf>
    <xf numFmtId="170" fontId="8" fillId="0" borderId="27" xfId="4" applyNumberFormat="1" applyFont="1" applyFill="1" applyBorder="1" applyAlignment="1" applyProtection="1">
      <alignment horizontal="center" vertical="center"/>
    </xf>
    <xf numFmtId="44" fontId="46" fillId="0" borderId="0" xfId="4" applyNumberFormat="1" applyFont="1" applyAlignment="1" applyProtection="1">
      <alignment vertical="center"/>
    </xf>
    <xf numFmtId="0" fontId="11" fillId="2" borderId="108" xfId="4" applyFont="1" applyFill="1" applyBorder="1" applyAlignment="1" applyProtection="1">
      <alignment horizontal="left" vertical="center" wrapText="1" indent="3"/>
    </xf>
    <xf numFmtId="0" fontId="12" fillId="0" borderId="0" xfId="4" applyFont="1" applyBorder="1" applyAlignment="1" applyProtection="1">
      <alignment vertical="center"/>
    </xf>
    <xf numFmtId="170" fontId="8" fillId="0" borderId="0" xfId="4" applyNumberFormat="1" applyFont="1" applyFill="1" applyBorder="1" applyAlignment="1" applyProtection="1">
      <alignment horizontal="center" vertical="center"/>
    </xf>
    <xf numFmtId="0" fontId="72" fillId="9" borderId="32" xfId="4" applyFont="1" applyFill="1" applyBorder="1" applyAlignment="1" applyProtection="1">
      <alignment vertical="center" wrapText="1"/>
    </xf>
    <xf numFmtId="0" fontId="14" fillId="3" borderId="47" xfId="4" applyFont="1" applyFill="1" applyBorder="1" applyAlignment="1" applyProtection="1">
      <alignment horizontal="center" vertical="center" wrapText="1"/>
    </xf>
    <xf numFmtId="170" fontId="61" fillId="9" borderId="54" xfId="4" applyNumberFormat="1" applyFont="1" applyFill="1" applyBorder="1" applyAlignment="1" applyProtection="1">
      <alignment horizontal="center" vertical="center"/>
    </xf>
    <xf numFmtId="180" fontId="7" fillId="9" borderId="108" xfId="4" applyNumberFormat="1" applyFont="1" applyFill="1" applyBorder="1" applyAlignment="1" applyProtection="1">
      <alignment horizontal="center" vertical="center"/>
    </xf>
    <xf numFmtId="10" fontId="61" fillId="9" borderId="47" xfId="3" applyNumberFormat="1" applyFont="1" applyFill="1" applyBorder="1" applyAlignment="1" applyProtection="1">
      <alignment horizontal="center" vertical="center"/>
    </xf>
    <xf numFmtId="44" fontId="61" fillId="9" borderId="47" xfId="2" applyNumberFormat="1" applyFont="1" applyFill="1" applyBorder="1" applyAlignment="1" applyProtection="1">
      <alignment vertical="center"/>
    </xf>
    <xf numFmtId="10" fontId="61" fillId="9" borderId="45" xfId="3" applyNumberFormat="1" applyFont="1" applyFill="1" applyBorder="1" applyAlignment="1" applyProtection="1">
      <alignment horizontal="center" vertical="center"/>
    </xf>
    <xf numFmtId="44" fontId="61" fillId="9" borderId="68" xfId="2" applyNumberFormat="1" applyFont="1" applyFill="1" applyBorder="1" applyAlignment="1" applyProtection="1">
      <alignment vertical="center"/>
    </xf>
    <xf numFmtId="0" fontId="11" fillId="2" borderId="45" xfId="4" applyFont="1" applyFill="1" applyBorder="1" applyAlignment="1" applyProtection="1">
      <alignment horizontal="center" vertical="center" wrapText="1"/>
    </xf>
    <xf numFmtId="170" fontId="7" fillId="9" borderId="34" xfId="4" applyNumberFormat="1" applyFont="1" applyFill="1" applyBorder="1" applyAlignment="1" applyProtection="1">
      <alignment horizontal="center" vertical="center" wrapText="1"/>
    </xf>
    <xf numFmtId="180" fontId="7" fillId="9" borderId="45" xfId="4" applyNumberFormat="1" applyFont="1" applyFill="1" applyBorder="1" applyAlignment="1" applyProtection="1">
      <alignment horizontal="center" vertical="center" wrapText="1"/>
    </xf>
    <xf numFmtId="0" fontId="61" fillId="9" borderId="35" xfId="4" applyFont="1" applyFill="1" applyBorder="1" applyProtection="1"/>
    <xf numFmtId="44" fontId="7" fillId="9" borderId="45" xfId="2" applyNumberFormat="1" applyFont="1" applyFill="1" applyBorder="1" applyAlignment="1" applyProtection="1">
      <alignment vertical="center"/>
    </xf>
    <xf numFmtId="0" fontId="11" fillId="2" borderId="0" xfId="4" applyFont="1" applyFill="1" applyBorder="1" applyAlignment="1" applyProtection="1">
      <alignment horizontal="center" vertical="center" wrapText="1"/>
    </xf>
    <xf numFmtId="170" fontId="8" fillId="9" borderId="0" xfId="4" applyNumberFormat="1" applyFont="1" applyFill="1" applyBorder="1" applyAlignment="1" applyProtection="1">
      <alignment horizontal="center" vertical="center" wrapText="1"/>
    </xf>
    <xf numFmtId="180" fontId="8" fillId="9" borderId="0" xfId="4" applyNumberFormat="1" applyFont="1" applyFill="1" applyBorder="1" applyAlignment="1" applyProtection="1">
      <alignment horizontal="center" vertical="center" wrapText="1"/>
    </xf>
    <xf numFmtId="0" fontId="6" fillId="9" borderId="0" xfId="4" applyFill="1" applyBorder="1" applyProtection="1"/>
    <xf numFmtId="44" fontId="8" fillId="9" borderId="0" xfId="2" applyNumberFormat="1" applyFont="1" applyFill="1" applyBorder="1" applyAlignment="1" applyProtection="1">
      <alignment vertical="center"/>
    </xf>
    <xf numFmtId="0" fontId="12" fillId="2" borderId="0" xfId="4" applyFont="1" applyFill="1" applyAlignment="1" applyProtection="1">
      <alignment vertical="center"/>
    </xf>
    <xf numFmtId="0" fontId="12" fillId="2" borderId="0" xfId="4" applyFont="1" applyFill="1" applyAlignment="1" applyProtection="1">
      <alignment vertical="center" wrapText="1"/>
    </xf>
    <xf numFmtId="170" fontId="12" fillId="0" borderId="0" xfId="4" applyNumberFormat="1" applyFont="1" applyAlignment="1" applyProtection="1">
      <alignment vertical="center" wrapText="1"/>
    </xf>
    <xf numFmtId="170" fontId="12" fillId="2" borderId="0" xfId="4" applyNumberFormat="1" applyFont="1" applyFill="1" applyAlignment="1" applyProtection="1">
      <alignment vertical="center"/>
    </xf>
    <xf numFmtId="0" fontId="12" fillId="0" borderId="0" xfId="4" applyFont="1" applyFill="1" applyBorder="1" applyAlignment="1" applyProtection="1">
      <alignment vertical="center"/>
    </xf>
    <xf numFmtId="0" fontId="14" fillId="0" borderId="0" xfId="4" applyFont="1" applyFill="1" applyBorder="1" applyAlignment="1" applyProtection="1">
      <alignment horizontal="right" vertical="center"/>
    </xf>
    <xf numFmtId="168" fontId="14" fillId="0" borderId="0" xfId="4" applyNumberFormat="1" applyFont="1" applyFill="1" applyBorder="1" applyAlignment="1" applyProtection="1">
      <alignment horizontal="center" vertical="center"/>
    </xf>
    <xf numFmtId="0" fontId="8" fillId="2" borderId="0" xfId="4" applyFont="1" applyFill="1" applyAlignment="1" applyProtection="1">
      <alignment horizontal="left" vertical="top" indent="1"/>
    </xf>
    <xf numFmtId="0" fontId="8" fillId="3" borderId="0" xfId="4" applyFont="1" applyFill="1" applyAlignment="1" applyProtection="1">
      <alignment horizontal="left" vertical="top"/>
    </xf>
    <xf numFmtId="0" fontId="38" fillId="3" borderId="0" xfId="4" applyFont="1" applyFill="1" applyAlignment="1" applyProtection="1">
      <alignment horizontal="left" vertical="top"/>
    </xf>
    <xf numFmtId="0" fontId="38" fillId="2" borderId="0" xfId="4" applyFont="1" applyFill="1" applyAlignment="1" applyProtection="1">
      <alignment horizontal="left" vertical="top"/>
    </xf>
    <xf numFmtId="0" fontId="31" fillId="2" borderId="0" xfId="4" applyFont="1" applyFill="1" applyAlignment="1" applyProtection="1">
      <alignment horizontal="left" vertical="top"/>
    </xf>
    <xf numFmtId="0" fontId="12" fillId="2" borderId="0" xfId="4" applyFont="1" applyFill="1" applyAlignment="1" applyProtection="1">
      <alignment vertical="center"/>
      <protection hidden="1"/>
    </xf>
    <xf numFmtId="0" fontId="12" fillId="0" borderId="0" xfId="4" applyFont="1" applyAlignment="1" applyProtection="1">
      <alignment horizontal="center" vertical="center"/>
    </xf>
    <xf numFmtId="0" fontId="6" fillId="2" borderId="0" xfId="4" applyFont="1" applyFill="1" applyAlignment="1" applyProtection="1">
      <alignment horizontal="center" vertical="center" wrapText="1"/>
    </xf>
    <xf numFmtId="0" fontId="8" fillId="2" borderId="0" xfId="4" applyFont="1" applyFill="1" applyAlignment="1" applyProtection="1">
      <alignment horizontal="left" vertical="center" wrapText="1" indent="1"/>
    </xf>
    <xf numFmtId="0" fontId="8" fillId="3" borderId="0" xfId="4" applyFont="1" applyFill="1" applyAlignment="1" applyProtection="1">
      <alignment horizontal="left" vertical="center" wrapText="1"/>
    </xf>
    <xf numFmtId="168" fontId="8" fillId="3" borderId="0" xfId="4" applyNumberFormat="1" applyFont="1" applyFill="1" applyBorder="1" applyAlignment="1" applyProtection="1">
      <alignment horizontal="center" vertical="center"/>
    </xf>
    <xf numFmtId="180" fontId="8" fillId="3" borderId="0" xfId="4" applyNumberFormat="1" applyFont="1" applyFill="1" applyAlignment="1" applyProtection="1">
      <alignment horizontal="center" vertical="center"/>
    </xf>
    <xf numFmtId="169" fontId="8" fillId="3" borderId="0" xfId="4" applyNumberFormat="1" applyFont="1" applyFill="1" applyBorder="1" applyAlignment="1" applyProtection="1">
      <alignment horizontal="center" vertical="center"/>
    </xf>
    <xf numFmtId="168" fontId="8" fillId="2" borderId="0" xfId="4" applyNumberFormat="1" applyFont="1" applyFill="1" applyAlignment="1" applyProtection="1">
      <alignment horizontal="center" vertical="center"/>
    </xf>
    <xf numFmtId="0" fontId="12" fillId="2" borderId="0" xfId="4" applyFont="1" applyFill="1" applyAlignment="1" applyProtection="1">
      <alignment horizontal="center"/>
    </xf>
    <xf numFmtId="0" fontId="6" fillId="2" borderId="0" xfId="4" applyFont="1" applyFill="1" applyAlignment="1" applyProtection="1">
      <alignment horizontal="left" vertical="center" indent="1"/>
    </xf>
    <xf numFmtId="0" fontId="6" fillId="3" borderId="0" xfId="4" applyFont="1" applyFill="1" applyAlignment="1" applyProtection="1">
      <alignment horizontal="left" vertical="center" indent="1"/>
    </xf>
    <xf numFmtId="0" fontId="6" fillId="3" borderId="0" xfId="4" applyFont="1" applyFill="1" applyAlignment="1" applyProtection="1">
      <alignment horizontal="center" vertical="center"/>
    </xf>
    <xf numFmtId="0" fontId="6" fillId="3" borderId="0" xfId="4" applyFont="1" applyFill="1" applyAlignment="1" applyProtection="1">
      <alignment vertical="center"/>
    </xf>
    <xf numFmtId="0" fontId="8" fillId="2" borderId="0" xfId="4" applyFont="1" applyFill="1" applyAlignment="1" applyProtection="1">
      <alignment horizontal="left" vertical="center"/>
    </xf>
    <xf numFmtId="0" fontId="8" fillId="3" borderId="0" xfId="4" applyFont="1" applyFill="1" applyAlignment="1" applyProtection="1">
      <alignment horizontal="left" vertical="center"/>
    </xf>
    <xf numFmtId="9" fontId="8" fillId="3" borderId="0" xfId="4" applyNumberFormat="1" applyFont="1" applyFill="1" applyAlignment="1" applyProtection="1">
      <alignment horizontal="center" vertical="center"/>
    </xf>
    <xf numFmtId="0" fontId="8" fillId="2" borderId="0" xfId="4" applyFont="1" applyFill="1" applyAlignment="1" applyProtection="1">
      <alignment horizontal="left" vertical="center" indent="1"/>
    </xf>
    <xf numFmtId="0" fontId="14" fillId="2" borderId="0" xfId="4" applyFont="1" applyFill="1" applyAlignment="1" applyProtection="1">
      <alignment horizontal="right" vertical="center"/>
    </xf>
    <xf numFmtId="169" fontId="14" fillId="2" borderId="0" xfId="4" applyNumberFormat="1" applyFont="1" applyFill="1" applyAlignment="1" applyProtection="1">
      <alignment horizontal="left" vertical="center"/>
    </xf>
    <xf numFmtId="0" fontId="26" fillId="2" borderId="0" xfId="4" applyFont="1" applyFill="1" applyAlignment="1" applyProtection="1">
      <alignment vertical="center"/>
      <protection hidden="1"/>
    </xf>
    <xf numFmtId="169" fontId="6" fillId="2" borderId="0" xfId="4" applyNumberFormat="1" applyFont="1" applyFill="1" applyAlignment="1" applyProtection="1">
      <alignment horizontal="center" vertical="center"/>
    </xf>
    <xf numFmtId="0" fontId="8" fillId="2" borderId="0" xfId="4" applyFont="1" applyFill="1" applyAlignment="1" applyProtection="1">
      <alignment horizontal="left" vertical="center" indent="3"/>
    </xf>
    <xf numFmtId="0" fontId="6" fillId="3" borderId="0" xfId="4" applyFont="1" applyFill="1" applyAlignment="1" applyProtection="1">
      <alignment horizontal="left" vertical="center" indent="3"/>
    </xf>
    <xf numFmtId="165" fontId="8" fillId="3" borderId="0" xfId="4" applyNumberFormat="1" applyFont="1" applyFill="1" applyAlignment="1" applyProtection="1">
      <alignment horizontal="center" vertical="center"/>
    </xf>
    <xf numFmtId="10" fontId="8" fillId="3" borderId="0" xfId="4" applyNumberFormat="1" applyFont="1" applyFill="1" applyAlignment="1" applyProtection="1">
      <alignment horizontal="center" vertical="center"/>
    </xf>
    <xf numFmtId="44" fontId="8" fillId="2" borderId="0" xfId="4" applyNumberFormat="1" applyFont="1" applyFill="1" applyAlignment="1" applyProtection="1">
      <alignment horizontal="center" vertical="center"/>
    </xf>
    <xf numFmtId="0" fontId="6" fillId="0" borderId="0" xfId="4" applyFont="1" applyAlignment="1" applyProtection="1">
      <alignment vertical="center"/>
    </xf>
    <xf numFmtId="0" fontId="6" fillId="0" borderId="0" xfId="4" applyFont="1" applyAlignment="1" applyProtection="1">
      <alignment vertical="center" wrapText="1"/>
    </xf>
    <xf numFmtId="0" fontId="8" fillId="2" borderId="63" xfId="4" applyFont="1" applyFill="1" applyBorder="1" applyAlignment="1" applyProtection="1">
      <alignment horizontal="left" vertical="center"/>
    </xf>
    <xf numFmtId="0" fontId="6" fillId="2" borderId="0" xfId="4" applyFont="1" applyFill="1" applyBorder="1" applyAlignment="1" applyProtection="1">
      <alignment horizontal="left" vertical="center"/>
    </xf>
    <xf numFmtId="0" fontId="8" fillId="2" borderId="0" xfId="4" applyFont="1" applyFill="1" applyBorder="1" applyAlignment="1" applyProtection="1">
      <alignment horizontal="left" vertical="center"/>
    </xf>
    <xf numFmtId="0" fontId="6" fillId="2" borderId="7" xfId="4" applyFont="1" applyFill="1" applyBorder="1" applyAlignment="1" applyProtection="1">
      <alignment horizontal="left" vertical="center"/>
    </xf>
    <xf numFmtId="0" fontId="8" fillId="2" borderId="63" xfId="4" applyFont="1" applyFill="1" applyBorder="1" applyAlignment="1" applyProtection="1">
      <alignment horizontal="left"/>
    </xf>
    <xf numFmtId="0" fontId="8" fillId="2" borderId="0" xfId="4" applyFont="1" applyFill="1" applyBorder="1" applyAlignment="1" applyProtection="1">
      <alignment horizontal="left"/>
    </xf>
    <xf numFmtId="0" fontId="6" fillId="2" borderId="7" xfId="4" applyFill="1" applyBorder="1" applyAlignment="1" applyProtection="1">
      <alignment horizontal="left"/>
    </xf>
    <xf numFmtId="0" fontId="8" fillId="2" borderId="70" xfId="4" applyFont="1" applyFill="1" applyBorder="1" applyAlignment="1" applyProtection="1">
      <alignment horizontal="left"/>
    </xf>
    <xf numFmtId="0" fontId="6" fillId="2" borderId="50" xfId="4" applyFont="1" applyFill="1" applyBorder="1" applyAlignment="1" applyProtection="1">
      <alignment horizontal="left"/>
    </xf>
    <xf numFmtId="0" fontId="8" fillId="2" borderId="50" xfId="4" applyFont="1" applyFill="1" applyBorder="1" applyAlignment="1" applyProtection="1">
      <alignment horizontal="left"/>
    </xf>
    <xf numFmtId="0" fontId="6" fillId="2" borderId="50" xfId="4" applyFill="1" applyBorder="1" applyAlignment="1" applyProtection="1">
      <alignment horizontal="left"/>
    </xf>
    <xf numFmtId="0" fontId="6" fillId="2" borderId="9" xfId="4" applyFill="1" applyBorder="1" applyAlignment="1" applyProtection="1">
      <alignment horizontal="left"/>
    </xf>
    <xf numFmtId="0" fontId="10" fillId="2" borderId="0" xfId="0" applyFont="1" applyFill="1" applyAlignment="1" applyProtection="1">
      <alignment horizontal="left" wrapText="1"/>
    </xf>
    <xf numFmtId="0" fontId="0" fillId="2" borderId="58" xfId="0" applyFill="1" applyBorder="1" applyAlignment="1" applyProtection="1">
      <alignment vertical="center"/>
    </xf>
    <xf numFmtId="0" fontId="0" fillId="2" borderId="25" xfId="0" applyFill="1" applyBorder="1" applyAlignment="1" applyProtection="1">
      <alignment vertical="center"/>
    </xf>
    <xf numFmtId="0" fontId="0" fillId="2" borderId="25" xfId="0" applyFill="1" applyBorder="1" applyAlignment="1" applyProtection="1">
      <alignment horizontal="right" vertical="center"/>
    </xf>
    <xf numFmtId="0" fontId="0" fillId="2" borderId="10" xfId="0" applyFill="1" applyBorder="1" applyAlignment="1" applyProtection="1">
      <alignment horizontal="right" vertical="center"/>
    </xf>
    <xf numFmtId="0" fontId="8" fillId="2" borderId="0" xfId="0" applyFont="1" applyFill="1" applyBorder="1" applyAlignment="1" applyProtection="1">
      <alignment vertical="center"/>
    </xf>
    <xf numFmtId="0" fontId="0" fillId="2" borderId="58" xfId="0" applyFill="1" applyBorder="1" applyAlignment="1" applyProtection="1">
      <alignment horizontal="left" vertical="center"/>
    </xf>
    <xf numFmtId="0" fontId="0" fillId="2" borderId="25" xfId="0" applyFill="1" applyBorder="1" applyAlignment="1" applyProtection="1">
      <alignment horizontal="left" vertical="center"/>
    </xf>
    <xf numFmtId="0" fontId="6" fillId="2" borderId="58" xfId="4" applyFill="1" applyBorder="1" applyAlignment="1" applyProtection="1">
      <alignment horizontal="left"/>
    </xf>
    <xf numFmtId="0" fontId="6" fillId="2" borderId="25" xfId="4" applyFill="1" applyBorder="1" applyAlignment="1" applyProtection="1">
      <alignment horizontal="right"/>
    </xf>
    <xf numFmtId="0" fontId="0" fillId="2" borderId="7" xfId="0" applyFill="1" applyBorder="1" applyAlignment="1" applyProtection="1">
      <alignment horizontal="center"/>
    </xf>
    <xf numFmtId="0" fontId="0" fillId="2" borderId="7" xfId="0" applyFill="1" applyBorder="1" applyAlignment="1" applyProtection="1">
      <alignment horizontal="left"/>
    </xf>
    <xf numFmtId="0" fontId="0" fillId="2" borderId="50" xfId="0" applyFill="1" applyBorder="1" applyAlignment="1" applyProtection="1">
      <alignment horizontal="left"/>
    </xf>
    <xf numFmtId="0" fontId="0" fillId="0" borderId="25" xfId="0" applyFill="1" applyBorder="1" applyAlignment="1" applyProtection="1"/>
    <xf numFmtId="0" fontId="9" fillId="12" borderId="40" xfId="0" applyFont="1" applyFill="1" applyBorder="1" applyAlignment="1" applyProtection="1">
      <alignment horizontal="left" vertical="center" wrapText="1"/>
      <protection locked="0"/>
    </xf>
    <xf numFmtId="164" fontId="6" fillId="12" borderId="40" xfId="0" applyNumberFormat="1" applyFont="1" applyFill="1" applyBorder="1" applyAlignment="1" applyProtection="1">
      <alignment horizontal="left" vertical="center"/>
      <protection locked="0"/>
    </xf>
    <xf numFmtId="0" fontId="66" fillId="9" borderId="116" xfId="0" applyFont="1" applyFill="1" applyBorder="1" applyAlignment="1" applyProtection="1">
      <alignment horizontal="right" vertical="center"/>
    </xf>
    <xf numFmtId="0" fontId="41" fillId="9" borderId="29" xfId="0" applyFont="1" applyFill="1" applyBorder="1" applyAlignment="1" applyProtection="1">
      <alignment horizontal="center" vertical="center"/>
    </xf>
    <xf numFmtId="0" fontId="41" fillId="9" borderId="0" xfId="0" applyFont="1" applyFill="1" applyBorder="1" applyAlignment="1" applyProtection="1">
      <alignment horizontal="center" vertical="center"/>
    </xf>
    <xf numFmtId="0" fontId="41" fillId="9" borderId="0" xfId="0" applyFont="1" applyFill="1" applyBorder="1" applyAlignment="1" applyProtection="1">
      <alignment vertical="center" wrapText="1"/>
    </xf>
    <xf numFmtId="0" fontId="67" fillId="9" borderId="117" xfId="0" applyFont="1" applyFill="1" applyBorder="1" applyAlignment="1" applyProtection="1">
      <alignment horizontal="center" vertical="center" wrapText="1"/>
    </xf>
    <xf numFmtId="0" fontId="67" fillId="9" borderId="0" xfId="0" applyFont="1" applyFill="1" applyBorder="1" applyAlignment="1" applyProtection="1">
      <alignment horizontal="center" vertical="center" wrapText="1"/>
    </xf>
    <xf numFmtId="0" fontId="8" fillId="9" borderId="63" xfId="0" applyFont="1" applyFill="1" applyBorder="1" applyAlignment="1" applyProtection="1">
      <alignment horizontal="center" vertical="center"/>
    </xf>
    <xf numFmtId="0" fontId="8" fillId="9" borderId="0" xfId="0" applyFont="1" applyFill="1" applyBorder="1" applyAlignment="1" applyProtection="1">
      <alignment horizontal="center" vertical="center"/>
    </xf>
    <xf numFmtId="0" fontId="0" fillId="9" borderId="63" xfId="0" applyFill="1" applyBorder="1" applyAlignment="1" applyProtection="1">
      <alignment horizontal="right" vertical="center"/>
    </xf>
    <xf numFmtId="0" fontId="0" fillId="9" borderId="63" xfId="0" applyFill="1" applyBorder="1" applyAlignment="1" applyProtection="1">
      <alignment horizontal="left" vertical="center"/>
    </xf>
    <xf numFmtId="0" fontId="0" fillId="9" borderId="63" xfId="0" applyFill="1" applyBorder="1" applyAlignment="1" applyProtection="1">
      <alignment vertical="center"/>
    </xf>
    <xf numFmtId="0" fontId="15" fillId="9" borderId="0" xfId="0" applyFont="1" applyFill="1" applyBorder="1" applyAlignment="1" applyProtection="1">
      <alignment horizontal="right" vertical="center"/>
    </xf>
    <xf numFmtId="0" fontId="15" fillId="9" borderId="0" xfId="0" applyFont="1" applyFill="1" applyBorder="1" applyAlignment="1" applyProtection="1">
      <alignment horizontal="center" vertical="center"/>
    </xf>
    <xf numFmtId="0" fontId="15" fillId="9" borderId="0" xfId="0" applyFont="1" applyFill="1" applyBorder="1" applyAlignment="1" applyProtection="1">
      <alignment horizontal="left" vertical="center" indent="1"/>
    </xf>
    <xf numFmtId="0" fontId="41" fillId="9" borderId="29" xfId="0" applyFont="1" applyFill="1" applyBorder="1" applyAlignment="1" applyProtection="1">
      <alignment vertical="center"/>
    </xf>
    <xf numFmtId="0" fontId="41" fillId="9" borderId="0" xfId="0" applyFont="1" applyFill="1" applyBorder="1" applyAlignment="1" applyProtection="1">
      <alignment horizontal="center" vertical="center" wrapText="1"/>
    </xf>
    <xf numFmtId="0" fontId="17" fillId="9" borderId="117" xfId="0" applyFont="1" applyFill="1" applyBorder="1" applyAlignment="1" applyProtection="1">
      <alignment horizontal="center" vertical="center" wrapText="1"/>
    </xf>
    <xf numFmtId="0" fontId="58" fillId="9" borderId="0" xfId="0" applyFont="1" applyFill="1" applyBorder="1" applyAlignment="1" applyProtection="1">
      <alignment vertical="center" wrapText="1"/>
    </xf>
    <xf numFmtId="0" fontId="6" fillId="9" borderId="0" xfId="0" applyFont="1" applyFill="1" applyAlignment="1" applyProtection="1"/>
    <xf numFmtId="0" fontId="6" fillId="9" borderId="0" xfId="0" applyFont="1" applyFill="1" applyBorder="1" applyAlignment="1" applyProtection="1"/>
    <xf numFmtId="0" fontId="6" fillId="2" borderId="50" xfId="0" applyFont="1" applyFill="1" applyBorder="1" applyProtection="1"/>
    <xf numFmtId="0" fontId="6" fillId="2" borderId="0" xfId="0" applyFont="1" applyFill="1" applyBorder="1" applyAlignment="1" applyProtection="1">
      <alignment vertical="center"/>
    </xf>
    <xf numFmtId="0" fontId="6" fillId="2" borderId="50" xfId="0" applyFont="1" applyFill="1" applyBorder="1" applyAlignment="1" applyProtection="1">
      <alignment horizontal="left" vertical="center"/>
    </xf>
    <xf numFmtId="0" fontId="8" fillId="2" borderId="0" xfId="0" applyFont="1" applyFill="1" applyBorder="1" applyProtection="1"/>
    <xf numFmtId="0" fontId="8" fillId="2" borderId="50" xfId="0" applyFont="1" applyFill="1" applyBorder="1" applyProtection="1"/>
    <xf numFmtId="0" fontId="0" fillId="0" borderId="25" xfId="0" applyFill="1" applyBorder="1" applyAlignment="1" applyProtection="1">
      <alignment horizontal="right"/>
    </xf>
    <xf numFmtId="0" fontId="0" fillId="0" borderId="25" xfId="0" applyFill="1" applyBorder="1" applyAlignment="1" applyProtection="1">
      <alignment horizontal="left"/>
    </xf>
    <xf numFmtId="0" fontId="0" fillId="0" borderId="0" xfId="0" applyFill="1" applyAlignment="1" applyProtection="1">
      <alignment vertical="center"/>
    </xf>
    <xf numFmtId="0" fontId="15" fillId="0" borderId="0" xfId="0" applyFont="1" applyFill="1" applyBorder="1" applyAlignment="1" applyProtection="1">
      <alignment horizontal="center" vertical="center"/>
    </xf>
    <xf numFmtId="0" fontId="0" fillId="0" borderId="0" xfId="0" applyAlignment="1" applyProtection="1">
      <alignment wrapText="1"/>
    </xf>
    <xf numFmtId="0" fontId="0" fillId="2" borderId="0" xfId="0" applyFill="1" applyAlignment="1" applyProtection="1">
      <alignment wrapText="1"/>
    </xf>
    <xf numFmtId="0" fontId="8" fillId="0" borderId="7" xfId="0" applyFont="1" applyBorder="1" applyAlignment="1" applyProtection="1">
      <alignment horizontal="left" vertical="center" wrapText="1"/>
    </xf>
    <xf numFmtId="0" fontId="15" fillId="9" borderId="63"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6" fillId="0" borderId="0" xfId="0" applyFont="1" applyAlignment="1" applyProtection="1">
      <alignment horizontal="left" vertical="center"/>
    </xf>
    <xf numFmtId="0" fontId="0" fillId="0" borderId="0" xfId="0" applyAlignment="1" applyProtection="1">
      <alignment vertical="center" wrapText="1"/>
    </xf>
    <xf numFmtId="0" fontId="6" fillId="0" borderId="0" xfId="0" applyFont="1" applyFill="1" applyBorder="1" applyAlignment="1" applyProtection="1">
      <alignment vertical="center"/>
    </xf>
    <xf numFmtId="0" fontId="0" fillId="0" borderId="0" xfId="0" applyAlignment="1" applyProtection="1"/>
    <xf numFmtId="0" fontId="68" fillId="0" borderId="0" xfId="0" applyFont="1" applyFill="1" applyAlignment="1" applyProtection="1">
      <alignment horizontal="right"/>
    </xf>
    <xf numFmtId="0" fontId="59" fillId="0" borderId="0" xfId="0" applyFont="1" applyFill="1" applyAlignment="1" applyProtection="1"/>
    <xf numFmtId="0" fontId="6" fillId="0" borderId="0" xfId="0" applyFont="1" applyFill="1" applyAlignment="1" applyProtection="1">
      <alignment vertical="top"/>
    </xf>
    <xf numFmtId="0" fontId="8" fillId="0" borderId="0" xfId="0" applyFont="1" applyFill="1" applyAlignment="1" applyProtection="1"/>
    <xf numFmtId="0" fontId="8" fillId="0" borderId="50" xfId="0" applyFont="1" applyBorder="1" applyAlignment="1" applyProtection="1">
      <alignment horizontal="center" vertical="center" wrapText="1"/>
    </xf>
    <xf numFmtId="0" fontId="8" fillId="0" borderId="0" xfId="0" applyFont="1" applyFill="1" applyBorder="1" applyAlignment="1" applyProtection="1">
      <alignment vertical="center" wrapText="1"/>
    </xf>
    <xf numFmtId="0" fontId="6" fillId="0" borderId="0" xfId="0" applyFont="1" applyFill="1" applyBorder="1" applyAlignment="1" applyProtection="1">
      <alignment vertical="center" wrapText="1"/>
    </xf>
    <xf numFmtId="0" fontId="15" fillId="0" borderId="0" xfId="0" applyFont="1" applyFill="1" applyBorder="1" applyAlignment="1" applyProtection="1">
      <alignment vertical="center"/>
    </xf>
    <xf numFmtId="0" fontId="69" fillId="0" borderId="0" xfId="0" applyFont="1" applyBorder="1" applyAlignment="1" applyProtection="1">
      <alignment horizontal="left" vertical="center" wrapText="1"/>
    </xf>
    <xf numFmtId="3" fontId="13" fillId="0" borderId="0" xfId="0" applyNumberFormat="1" applyFont="1" applyFill="1" applyBorder="1" applyAlignment="1" applyProtection="1">
      <alignment vertical="center" wrapText="1"/>
    </xf>
    <xf numFmtId="3" fontId="11" fillId="0" borderId="0" xfId="0" applyNumberFormat="1" applyFont="1" applyFill="1" applyBorder="1" applyAlignment="1" applyProtection="1">
      <alignment vertical="center" wrapText="1"/>
    </xf>
    <xf numFmtId="0" fontId="6" fillId="0" borderId="16" xfId="0" applyFont="1" applyFill="1" applyBorder="1" applyAlignment="1" applyProtection="1">
      <alignment horizontal="center" vertical="center"/>
    </xf>
    <xf numFmtId="0" fontId="15"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0" fillId="0" borderId="0" xfId="0" applyFill="1" applyAlignment="1" applyProtection="1"/>
    <xf numFmtId="0" fontId="6" fillId="0" borderId="16" xfId="0" applyFont="1" applyFill="1" applyBorder="1" applyAlignment="1" applyProtection="1">
      <alignment horizontal="center" vertical="center" wrapText="1"/>
    </xf>
    <xf numFmtId="0" fontId="6" fillId="0" borderId="0" xfId="0" applyFont="1" applyFill="1" applyBorder="1" applyAlignment="1" applyProtection="1">
      <alignment horizontal="left" vertical="top"/>
    </xf>
    <xf numFmtId="0" fontId="6" fillId="0" borderId="0" xfId="0" applyFont="1" applyFill="1" applyBorder="1" applyAlignment="1" applyProtection="1">
      <alignment horizontal="center" vertical="center"/>
    </xf>
    <xf numFmtId="0" fontId="15" fillId="0" borderId="0" xfId="0" applyNumberFormat="1" applyFont="1" applyFill="1" applyBorder="1" applyAlignment="1" applyProtection="1">
      <alignment horizontal="center" vertical="center"/>
    </xf>
    <xf numFmtId="0" fontId="10" fillId="0" borderId="0" xfId="0" applyFont="1" applyProtection="1"/>
    <xf numFmtId="0" fontId="47" fillId="0" borderId="0" xfId="0" applyFont="1" applyAlignment="1" applyProtection="1">
      <alignment horizontal="left"/>
    </xf>
    <xf numFmtId="0" fontId="47" fillId="9" borderId="0" xfId="0" applyFont="1" applyFill="1" applyBorder="1" applyAlignment="1" applyProtection="1">
      <alignment horizontal="left"/>
    </xf>
    <xf numFmtId="0" fontId="47" fillId="0" borderId="0" xfId="0" applyFont="1" applyBorder="1" applyAlignment="1" applyProtection="1">
      <alignment horizontal="left"/>
    </xf>
    <xf numFmtId="0" fontId="0" fillId="0" borderId="0" xfId="0" applyBorder="1" applyAlignment="1" applyProtection="1">
      <alignment vertical="center"/>
    </xf>
    <xf numFmtId="3" fontId="63" fillId="9" borderId="0" xfId="0" applyNumberFormat="1" applyFont="1" applyFill="1" applyBorder="1" applyAlignment="1" applyProtection="1">
      <alignment horizontal="center" vertical="center"/>
    </xf>
    <xf numFmtId="3" fontId="0" fillId="0" borderId="0" xfId="0" applyNumberFormat="1" applyProtection="1"/>
    <xf numFmtId="0" fontId="0" fillId="0" borderId="50" xfId="0" applyBorder="1" applyProtection="1"/>
    <xf numFmtId="170" fontId="0" fillId="9" borderId="0" xfId="0" applyNumberFormat="1" applyFill="1" applyBorder="1" applyAlignment="1" applyProtection="1">
      <alignment horizontal="center"/>
    </xf>
    <xf numFmtId="170" fontId="0" fillId="2" borderId="0" xfId="0" applyNumberFormat="1" applyFill="1" applyBorder="1" applyAlignment="1" applyProtection="1">
      <alignment horizontal="center"/>
    </xf>
    <xf numFmtId="0" fontId="0" fillId="0" borderId="0" xfId="0" applyBorder="1" applyAlignment="1" applyProtection="1">
      <alignment horizontal="center"/>
    </xf>
    <xf numFmtId="0" fontId="10" fillId="0" borderId="0" xfId="0" applyFont="1" applyBorder="1" applyAlignment="1" applyProtection="1">
      <alignment horizontal="center" vertical="center" wrapText="1"/>
    </xf>
    <xf numFmtId="0" fontId="15" fillId="9" borderId="0" xfId="0" applyFont="1" applyFill="1" applyBorder="1" applyAlignment="1" applyProtection="1">
      <alignment vertical="center"/>
    </xf>
    <xf numFmtId="0" fontId="0" fillId="9" borderId="0" xfId="0" applyFill="1" applyBorder="1" applyProtection="1"/>
    <xf numFmtId="0" fontId="0" fillId="9" borderId="0" xfId="0" applyFill="1" applyAlignment="1" applyProtection="1">
      <alignment wrapText="1"/>
    </xf>
    <xf numFmtId="0" fontId="0" fillId="2" borderId="0" xfId="0" applyFill="1" applyAlignment="1" applyProtection="1">
      <alignment horizontal="left" wrapText="1"/>
    </xf>
    <xf numFmtId="0" fontId="0" fillId="9" borderId="0" xfId="0" applyFill="1" applyAlignment="1" applyProtection="1"/>
    <xf numFmtId="0" fontId="68" fillId="9" borderId="0" xfId="0" applyFont="1" applyFill="1" applyAlignment="1" applyProtection="1">
      <alignment horizontal="right"/>
    </xf>
    <xf numFmtId="0" fontId="59" fillId="9" borderId="0" xfId="0" applyFont="1" applyFill="1" applyAlignment="1" applyProtection="1"/>
    <xf numFmtId="0" fontId="6" fillId="9" borderId="0" xfId="0" applyFont="1" applyFill="1" applyAlignment="1" applyProtection="1">
      <alignment vertical="top"/>
    </xf>
    <xf numFmtId="0" fontId="8" fillId="9" borderId="0" xfId="0" applyFont="1" applyFill="1" applyBorder="1" applyAlignment="1" applyProtection="1">
      <alignment vertical="center" wrapText="1"/>
    </xf>
    <xf numFmtId="0" fontId="6" fillId="0" borderId="111" xfId="0" applyFont="1" applyBorder="1" applyAlignment="1" applyProtection="1">
      <alignment horizontal="center" vertical="center" wrapText="1"/>
    </xf>
    <xf numFmtId="0" fontId="69" fillId="9" borderId="0" xfId="0" applyFont="1" applyFill="1" applyBorder="1" applyAlignment="1" applyProtection="1">
      <alignment horizontal="left" vertical="center" wrapText="1"/>
    </xf>
    <xf numFmtId="3" fontId="13" fillId="9" borderId="0" xfId="0" applyNumberFormat="1" applyFont="1" applyFill="1" applyBorder="1" applyAlignment="1" applyProtection="1">
      <alignment vertical="center" wrapText="1"/>
    </xf>
    <xf numFmtId="3" fontId="11" fillId="9" borderId="0" xfId="0" applyNumberFormat="1" applyFont="1" applyFill="1" applyBorder="1" applyAlignment="1" applyProtection="1">
      <alignment vertical="center" wrapText="1"/>
    </xf>
    <xf numFmtId="0" fontId="15" fillId="9" borderId="0" xfId="0" applyFont="1" applyFill="1" applyBorder="1" applyAlignment="1" applyProtection="1">
      <alignment horizontal="left" vertical="center"/>
    </xf>
    <xf numFmtId="0" fontId="6" fillId="9" borderId="0" xfId="0" applyFont="1" applyFill="1" applyBorder="1" applyAlignment="1" applyProtection="1">
      <alignment horizontal="left" vertical="center"/>
    </xf>
    <xf numFmtId="0" fontId="6" fillId="9" borderId="0" xfId="0" applyFont="1" applyFill="1" applyBorder="1" applyAlignment="1" applyProtection="1">
      <alignment horizontal="left" vertical="top"/>
    </xf>
    <xf numFmtId="0" fontId="47" fillId="9" borderId="63" xfId="0" applyFont="1" applyFill="1" applyBorder="1" applyAlignment="1" applyProtection="1">
      <alignment horizontal="left"/>
    </xf>
    <xf numFmtId="3" fontId="63" fillId="9" borderId="63" xfId="0" applyNumberFormat="1" applyFont="1" applyFill="1" applyBorder="1" applyAlignment="1" applyProtection="1">
      <alignment horizontal="center" vertical="center"/>
    </xf>
    <xf numFmtId="170" fontId="0" fillId="9" borderId="63" xfId="0" applyNumberFormat="1" applyFill="1" applyBorder="1" applyAlignment="1" applyProtection="1">
      <alignment horizontal="center"/>
    </xf>
    <xf numFmtId="170" fontId="61" fillId="12" borderId="54" xfId="4" applyNumberFormat="1" applyFont="1" applyFill="1" applyBorder="1" applyAlignment="1" applyProtection="1">
      <alignment horizontal="center" vertical="center"/>
      <protection locked="0"/>
    </xf>
    <xf numFmtId="172" fontId="15" fillId="12" borderId="55" xfId="0" applyNumberFormat="1" applyFont="1" applyFill="1" applyBorder="1" applyAlignment="1" applyProtection="1">
      <alignment horizontal="left" vertical="center"/>
      <protection locked="0"/>
    </xf>
    <xf numFmtId="172" fontId="15" fillId="12" borderId="8" xfId="0" applyNumberFormat="1" applyFont="1" applyFill="1" applyBorder="1" applyAlignment="1" applyProtection="1">
      <alignment horizontal="left" vertical="center"/>
      <protection locked="0"/>
    </xf>
    <xf numFmtId="172" fontId="15" fillId="12" borderId="7" xfId="0" applyNumberFormat="1" applyFont="1" applyFill="1" applyBorder="1" applyAlignment="1" applyProtection="1">
      <alignment horizontal="left" vertical="center"/>
      <protection locked="0"/>
    </xf>
    <xf numFmtId="172" fontId="15" fillId="12" borderId="9" xfId="0" applyNumberFormat="1" applyFont="1" applyFill="1" applyBorder="1" applyAlignment="1" applyProtection="1">
      <alignment horizontal="left" vertical="center"/>
      <protection locked="0"/>
    </xf>
    <xf numFmtId="172" fontId="15" fillId="12" borderId="10" xfId="0" applyNumberFormat="1" applyFont="1" applyFill="1" applyBorder="1" applyAlignment="1" applyProtection="1">
      <alignment horizontal="left" vertical="center"/>
      <protection locked="0"/>
    </xf>
    <xf numFmtId="172" fontId="15" fillId="12" borderId="11" xfId="0" applyNumberFormat="1" applyFont="1" applyFill="1" applyBorder="1" applyAlignment="1" applyProtection="1">
      <alignment horizontal="left" vertical="center"/>
      <protection locked="0"/>
    </xf>
    <xf numFmtId="172" fontId="15" fillId="12" borderId="24" xfId="0" applyNumberFormat="1" applyFont="1" applyFill="1" applyBorder="1" applyAlignment="1" applyProtection="1">
      <alignment horizontal="left" vertical="center"/>
      <protection locked="0"/>
    </xf>
    <xf numFmtId="0" fontId="11" fillId="2" borderId="35" xfId="4" applyFont="1" applyFill="1" applyBorder="1" applyAlignment="1" applyProtection="1">
      <alignment horizontal="left" vertical="center" wrapText="1" indent="3"/>
    </xf>
    <xf numFmtId="170" fontId="61" fillId="12" borderId="29" xfId="4" applyNumberFormat="1" applyFont="1" applyFill="1" applyBorder="1" applyAlignment="1" applyProtection="1">
      <alignment horizontal="center" vertical="center"/>
      <protection locked="0"/>
    </xf>
    <xf numFmtId="170" fontId="7" fillId="3" borderId="118" xfId="4" applyNumberFormat="1" applyFont="1" applyFill="1" applyBorder="1" applyAlignment="1" applyProtection="1">
      <alignment horizontal="center" vertical="center"/>
    </xf>
    <xf numFmtId="170" fontId="7" fillId="9" borderId="27" xfId="4" applyNumberFormat="1" applyFont="1" applyFill="1" applyBorder="1" applyAlignment="1" applyProtection="1">
      <alignment horizontal="center" vertical="center"/>
    </xf>
    <xf numFmtId="0" fontId="75" fillId="9" borderId="27" xfId="4" applyFont="1" applyFill="1" applyBorder="1" applyAlignment="1" applyProtection="1">
      <alignment horizontal="left" vertical="center" indent="3"/>
    </xf>
    <xf numFmtId="0" fontId="6" fillId="0" borderId="0" xfId="0" applyFont="1" applyAlignment="1" applyProtection="1">
      <alignment horizontal="right" vertical="center"/>
    </xf>
    <xf numFmtId="0" fontId="6" fillId="9" borderId="16" xfId="0" applyFont="1" applyFill="1" applyBorder="1" applyAlignment="1" applyProtection="1">
      <alignment horizontal="center" vertical="center" wrapText="1"/>
    </xf>
    <xf numFmtId="0" fontId="59" fillId="0" borderId="0" xfId="4" applyFont="1" applyProtection="1"/>
    <xf numFmtId="0" fontId="8" fillId="9" borderId="0" xfId="0" applyFont="1" applyFill="1" applyBorder="1" applyAlignment="1" applyProtection="1">
      <alignment horizontal="left" vertical="center" wrapText="1"/>
    </xf>
    <xf numFmtId="0" fontId="76" fillId="9" borderId="0" xfId="0" applyFont="1" applyFill="1" applyBorder="1" applyAlignment="1" applyProtection="1">
      <alignment horizontal="center" vertical="center"/>
    </xf>
    <xf numFmtId="0" fontId="78" fillId="2" borderId="0" xfId="4" applyFont="1" applyFill="1" applyBorder="1" applyAlignment="1" applyProtection="1">
      <alignment horizontal="left" vertical="center"/>
    </xf>
    <xf numFmtId="0" fontId="54" fillId="0" borderId="0" xfId="4" applyFont="1" applyBorder="1" applyAlignment="1" applyProtection="1"/>
    <xf numFmtId="0" fontId="61" fillId="0" borderId="0" xfId="4" applyFont="1" applyProtection="1"/>
    <xf numFmtId="0" fontId="81" fillId="0" borderId="0" xfId="6" applyFont="1" applyBorder="1" applyProtection="1"/>
    <xf numFmtId="0" fontId="85" fillId="14" borderId="16" xfId="0" applyFont="1" applyFill="1" applyBorder="1" applyAlignment="1" applyProtection="1">
      <alignment horizontal="center" vertical="center" wrapText="1"/>
    </xf>
    <xf numFmtId="0" fontId="87" fillId="14" borderId="112" xfId="0" applyFont="1" applyFill="1" applyBorder="1" applyAlignment="1" applyProtection="1">
      <alignment horizontal="center" vertical="center" wrapText="1"/>
    </xf>
    <xf numFmtId="0" fontId="52" fillId="0" borderId="0" xfId="4" applyFont="1" applyBorder="1" applyAlignment="1" applyProtection="1">
      <alignment horizontal="center" vertical="center"/>
    </xf>
    <xf numFmtId="0" fontId="6" fillId="2" borderId="0" xfId="0" applyFont="1" applyFill="1" applyAlignment="1" applyProtection="1">
      <alignment vertical="center"/>
    </xf>
    <xf numFmtId="0" fontId="74" fillId="0" borderId="0" xfId="4" applyFont="1" applyBorder="1" applyAlignment="1" applyProtection="1">
      <alignment wrapText="1"/>
    </xf>
    <xf numFmtId="0" fontId="66" fillId="0" borderId="0" xfId="4" applyFont="1" applyBorder="1" applyAlignment="1" applyProtection="1">
      <alignment wrapText="1"/>
    </xf>
    <xf numFmtId="0" fontId="6" fillId="0" borderId="0" xfId="4" applyFill="1" applyBorder="1" applyProtection="1"/>
    <xf numFmtId="0" fontId="29" fillId="0" borderId="0" xfId="4" applyFont="1" applyBorder="1" applyProtection="1"/>
    <xf numFmtId="0" fontId="91" fillId="0" borderId="0" xfId="4" quotePrefix="1" applyFont="1" applyBorder="1" applyAlignment="1" applyProtection="1">
      <alignment vertical="center" wrapText="1"/>
    </xf>
    <xf numFmtId="0" fontId="6" fillId="0" borderId="27" xfId="4" applyFill="1" applyBorder="1" applyProtection="1"/>
    <xf numFmtId="0" fontId="6" fillId="0" borderId="28" xfId="4" applyFill="1" applyBorder="1" applyProtection="1"/>
    <xf numFmtId="0" fontId="6" fillId="0" borderId="30" xfId="4" applyFill="1" applyBorder="1" applyProtection="1"/>
    <xf numFmtId="0" fontId="6" fillId="0" borderId="33" xfId="4" applyFill="1" applyBorder="1" applyProtection="1"/>
    <xf numFmtId="0" fontId="6" fillId="0" borderId="0" xfId="4" applyFont="1" applyBorder="1" applyAlignment="1" applyProtection="1">
      <alignment horizontal="justify"/>
    </xf>
    <xf numFmtId="0" fontId="6" fillId="0" borderId="27" xfId="4" applyBorder="1" applyProtection="1"/>
    <xf numFmtId="0" fontId="6" fillId="0" borderId="32" xfId="4" applyBorder="1" applyProtection="1"/>
    <xf numFmtId="0" fontId="61" fillId="0" borderId="0" xfId="4" applyFont="1" applyBorder="1" applyProtection="1"/>
    <xf numFmtId="0" fontId="7" fillId="0" borderId="0" xfId="4" quotePrefix="1" applyFont="1" applyBorder="1" applyAlignment="1" applyProtection="1">
      <alignment horizontal="center" vertical="center" wrapText="1"/>
    </xf>
    <xf numFmtId="0" fontId="7" fillId="0" borderId="0" xfId="4" quotePrefix="1" applyFont="1" applyBorder="1" applyAlignment="1" applyProtection="1">
      <alignment vertical="center" wrapText="1"/>
    </xf>
    <xf numFmtId="0" fontId="61" fillId="0" borderId="0" xfId="4" applyFont="1" applyFill="1" applyBorder="1" applyProtection="1"/>
    <xf numFmtId="0" fontId="6" fillId="0" borderId="29" xfId="4" applyBorder="1" applyProtection="1"/>
    <xf numFmtId="0" fontId="90" fillId="0" borderId="30" xfId="6" applyFont="1" applyFill="1" applyBorder="1" applyAlignment="1" applyProtection="1">
      <alignment horizontal="center" vertical="top"/>
    </xf>
    <xf numFmtId="0" fontId="6" fillId="0" borderId="31" xfId="4" applyBorder="1" applyProtection="1"/>
    <xf numFmtId="0" fontId="6" fillId="0" borderId="32" xfId="4" applyFont="1" applyBorder="1" applyAlignment="1" applyProtection="1">
      <alignment horizontal="justify"/>
    </xf>
    <xf numFmtId="0" fontId="6" fillId="0" borderId="26" xfId="4" applyBorder="1" applyProtection="1"/>
    <xf numFmtId="0" fontId="6" fillId="0" borderId="30" xfId="4" applyFont="1" applyFill="1" applyBorder="1" applyAlignment="1" applyProtection="1">
      <alignment horizontal="justify" wrapText="1"/>
    </xf>
    <xf numFmtId="0" fontId="61" fillId="0" borderId="29" xfId="4" applyFont="1" applyBorder="1" applyProtection="1"/>
    <xf numFmtId="0" fontId="61" fillId="0" borderId="30" xfId="4" applyFont="1" applyFill="1" applyBorder="1" applyProtection="1"/>
    <xf numFmtId="0" fontId="52" fillId="0" borderId="30" xfId="4" applyFont="1" applyBorder="1" applyAlignment="1" applyProtection="1">
      <alignment horizontal="center" vertical="center"/>
    </xf>
    <xf numFmtId="0" fontId="95" fillId="0" borderId="30" xfId="6" applyFont="1" applyFill="1" applyBorder="1" applyAlignment="1" applyProtection="1">
      <alignment horizontal="center" vertical="top"/>
    </xf>
    <xf numFmtId="0" fontId="54" fillId="0" borderId="29" xfId="4" applyFont="1" applyBorder="1" applyAlignment="1" applyProtection="1">
      <alignment horizontal="center"/>
    </xf>
    <xf numFmtId="0" fontId="74" fillId="0" borderId="29" xfId="4" applyFont="1" applyBorder="1" applyAlignment="1" applyProtection="1">
      <alignment horizontal="center" wrapText="1"/>
    </xf>
    <xf numFmtId="0" fontId="74" fillId="0" borderId="0" xfId="4" applyFont="1" applyBorder="1" applyAlignment="1" applyProtection="1">
      <alignment horizontal="center" wrapText="1"/>
    </xf>
    <xf numFmtId="0" fontId="7" fillId="9" borderId="0" xfId="0" applyFont="1" applyFill="1" applyBorder="1" applyAlignment="1" applyProtection="1">
      <alignment horizontal="left" vertical="center" wrapText="1"/>
    </xf>
    <xf numFmtId="0" fontId="59" fillId="9" borderId="0" xfId="0" applyFont="1" applyFill="1" applyProtection="1"/>
    <xf numFmtId="0" fontId="76" fillId="0" borderId="0" xfId="0" applyFont="1" applyFill="1" applyBorder="1" applyAlignment="1" applyProtection="1">
      <alignment vertical="center"/>
    </xf>
    <xf numFmtId="0" fontId="6" fillId="0" borderId="0" xfId="4" applyBorder="1" applyProtection="1"/>
    <xf numFmtId="0" fontId="60" fillId="0" borderId="0" xfId="4" applyFont="1" applyBorder="1" applyProtection="1"/>
    <xf numFmtId="0" fontId="6" fillId="0" borderId="0" xfId="0" applyFont="1" applyAlignment="1" applyProtection="1">
      <alignment horizontal="left" vertical="top"/>
    </xf>
    <xf numFmtId="0" fontId="98" fillId="2" borderId="0" xfId="0" applyFont="1" applyFill="1" applyBorder="1" applyAlignment="1" applyProtection="1">
      <alignment horizontal="left" vertical="top" wrapText="1"/>
    </xf>
    <xf numFmtId="0" fontId="7"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2" borderId="0" xfId="0" applyFont="1" applyFill="1" applyBorder="1" applyAlignment="1" applyProtection="1">
      <alignment horizontal="left" vertical="center" wrapText="1"/>
    </xf>
    <xf numFmtId="0" fontId="7" fillId="2" borderId="0" xfId="4" applyFont="1" applyFill="1" applyBorder="1" applyAlignment="1" applyProtection="1">
      <alignment horizontal="left" vertical="center"/>
    </xf>
    <xf numFmtId="0" fontId="6" fillId="0" borderId="0" xfId="4" applyAlignment="1" applyProtection="1">
      <alignment vertical="center"/>
    </xf>
    <xf numFmtId="171" fontId="6" fillId="2" borderId="0" xfId="4" applyNumberFormat="1" applyFont="1" applyFill="1" applyBorder="1" applyAlignment="1" applyProtection="1">
      <alignment horizontal="left"/>
    </xf>
    <xf numFmtId="0" fontId="15" fillId="2" borderId="0" xfId="4" applyFont="1" applyFill="1" applyAlignment="1" applyProtection="1">
      <alignment vertical="center"/>
    </xf>
    <xf numFmtId="171" fontId="15" fillId="2" borderId="0" xfId="4" applyNumberFormat="1" applyFont="1" applyFill="1" applyBorder="1" applyAlignment="1" applyProtection="1">
      <alignment horizontal="right"/>
    </xf>
    <xf numFmtId="171" fontId="6" fillId="9" borderId="0" xfId="4" applyNumberFormat="1" applyFont="1" applyFill="1" applyBorder="1" applyAlignment="1" applyProtection="1">
      <alignment horizontal="center"/>
    </xf>
    <xf numFmtId="0" fontId="6" fillId="9" borderId="0" xfId="4" applyFont="1" applyFill="1" applyBorder="1" applyAlignment="1" applyProtection="1">
      <alignment horizontal="center" vertical="center"/>
    </xf>
    <xf numFmtId="0" fontId="12" fillId="0" borderId="0" xfId="4" applyFont="1" applyAlignment="1" applyProtection="1">
      <alignment vertical="center"/>
    </xf>
    <xf numFmtId="0" fontId="6" fillId="0" borderId="0" xfId="4" applyProtection="1"/>
    <xf numFmtId="0" fontId="6" fillId="2" borderId="0" xfId="4" applyFont="1" applyFill="1" applyAlignment="1" applyProtection="1">
      <alignment vertical="center"/>
    </xf>
    <xf numFmtId="0" fontId="6" fillId="2" borderId="34" xfId="4" applyFont="1" applyFill="1" applyBorder="1" applyAlignment="1" applyProtection="1">
      <alignment horizontal="center" vertical="center" wrapText="1"/>
    </xf>
    <xf numFmtId="166" fontId="19" fillId="2" borderId="0" xfId="1" applyNumberFormat="1" applyFont="1" applyFill="1" applyProtection="1"/>
    <xf numFmtId="4" fontId="19" fillId="2" borderId="0" xfId="1" applyNumberFormat="1" applyFont="1" applyFill="1" applyProtection="1"/>
    <xf numFmtId="0" fontId="7" fillId="0" borderId="0" xfId="4" applyFont="1" applyFill="1" applyBorder="1" applyAlignment="1" applyProtection="1">
      <alignment horizontal="left" vertical="center" wrapText="1" indent="1"/>
    </xf>
    <xf numFmtId="0" fontId="7" fillId="0" borderId="0" xfId="4" applyFont="1" applyFill="1" applyBorder="1" applyAlignment="1" applyProtection="1">
      <alignment horizontal="left" vertical="center" indent="1"/>
    </xf>
    <xf numFmtId="0" fontId="15" fillId="0" borderId="0" xfId="4" applyFont="1" applyFill="1" applyAlignment="1" applyProtection="1">
      <alignment horizontal="left" vertical="center"/>
    </xf>
    <xf numFmtId="0" fontId="15" fillId="0" borderId="0" xfId="4" applyFont="1" applyFill="1" applyAlignment="1" applyProtection="1">
      <alignment horizontal="center" vertical="center"/>
    </xf>
    <xf numFmtId="0" fontId="6" fillId="0" borderId="0" xfId="4" applyFont="1" applyFill="1" applyAlignment="1" applyProtection="1">
      <alignment vertical="center"/>
    </xf>
    <xf numFmtId="0" fontId="15" fillId="0" borderId="0" xfId="4" applyFont="1" applyFill="1" applyAlignment="1" applyProtection="1">
      <alignment horizontal="right" vertical="center"/>
    </xf>
    <xf numFmtId="0" fontId="12" fillId="0" borderId="0" xfId="4" applyFont="1" applyFill="1" applyAlignment="1" applyProtection="1">
      <alignment vertical="center"/>
    </xf>
    <xf numFmtId="0" fontId="88" fillId="9" borderId="25" xfId="0" applyFont="1" applyFill="1" applyBorder="1" applyAlignment="1" applyProtection="1">
      <alignment horizontal="center" vertical="center" wrapText="1"/>
    </xf>
    <xf numFmtId="0" fontId="88" fillId="9" borderId="0" xfId="0" applyFont="1" applyFill="1" applyBorder="1" applyAlignment="1" applyProtection="1">
      <alignment horizontal="center" vertical="center" wrapText="1"/>
    </xf>
    <xf numFmtId="0" fontId="88" fillId="9" borderId="58" xfId="0" applyFont="1" applyFill="1" applyBorder="1" applyAlignment="1" applyProtection="1">
      <alignment horizontal="center" vertical="center" wrapText="1"/>
    </xf>
    <xf numFmtId="0" fontId="99" fillId="2" borderId="0" xfId="0" applyFont="1" applyFill="1" applyBorder="1" applyAlignment="1" applyProtection="1">
      <alignment horizontal="center" vertical="center" wrapText="1"/>
    </xf>
    <xf numFmtId="0" fontId="7" fillId="2" borderId="0" xfId="0" applyFont="1" applyFill="1" applyBorder="1" applyAlignment="1" applyProtection="1">
      <alignment horizontal="right" vertical="center" wrapText="1"/>
    </xf>
    <xf numFmtId="0" fontId="7" fillId="9" borderId="0" xfId="0" applyFont="1" applyFill="1" applyBorder="1" applyAlignment="1" applyProtection="1">
      <alignment horizontal="left" vertical="center"/>
    </xf>
    <xf numFmtId="0" fontId="99" fillId="9" borderId="0" xfId="0" applyFont="1" applyFill="1" applyBorder="1" applyAlignment="1" applyProtection="1">
      <alignment horizontal="center" vertical="center" wrapText="1"/>
    </xf>
    <xf numFmtId="0" fontId="6" fillId="9" borderId="0" xfId="4" applyFont="1" applyFill="1" applyAlignment="1" applyProtection="1">
      <alignment vertical="center"/>
    </xf>
    <xf numFmtId="0" fontId="6" fillId="9" borderId="0" xfId="0" applyFont="1" applyFill="1" applyBorder="1" applyAlignment="1" applyProtection="1">
      <alignment horizontal="center" vertical="center"/>
    </xf>
    <xf numFmtId="0" fontId="0" fillId="9" borderId="0" xfId="0" applyFill="1" applyBorder="1" applyAlignment="1" applyProtection="1">
      <alignment vertical="center"/>
    </xf>
    <xf numFmtId="179" fontId="15" fillId="9" borderId="0" xfId="0" applyNumberFormat="1" applyFont="1" applyFill="1" applyBorder="1" applyAlignment="1" applyProtection="1">
      <alignment horizontal="center" vertical="center"/>
    </xf>
    <xf numFmtId="0" fontId="82" fillId="9" borderId="0" xfId="8" applyFont="1" applyFill="1" applyBorder="1" applyAlignment="1" applyProtection="1">
      <alignment horizontal="left" vertical="center" indent="1"/>
    </xf>
    <xf numFmtId="0" fontId="90" fillId="9" borderId="0" xfId="6" applyFont="1" applyFill="1" applyBorder="1" applyAlignment="1" applyProtection="1">
      <alignment horizontal="left" vertical="center" indent="1"/>
    </xf>
    <xf numFmtId="0" fontId="82" fillId="9" borderId="0" xfId="8" applyFont="1" applyFill="1" applyBorder="1" applyAlignment="1" applyProtection="1">
      <alignment horizontal="right" vertical="center" indent="1"/>
    </xf>
    <xf numFmtId="0" fontId="6" fillId="0" borderId="120" xfId="0" applyFont="1" applyBorder="1" applyAlignment="1" applyProtection="1">
      <alignment horizontal="center" vertical="center" wrapText="1"/>
    </xf>
    <xf numFmtId="0" fontId="57" fillId="2" borderId="120" xfId="0" applyFont="1" applyFill="1" applyBorder="1" applyAlignment="1" applyProtection="1">
      <alignment horizontal="center" vertical="center"/>
    </xf>
    <xf numFmtId="0" fontId="11" fillId="0" borderId="27" xfId="4" applyFont="1" applyFill="1" applyBorder="1" applyAlignment="1" applyProtection="1">
      <alignment horizontal="center" vertical="center" wrapText="1"/>
    </xf>
    <xf numFmtId="170" fontId="6" fillId="0" borderId="27" xfId="4" applyNumberFormat="1" applyFont="1" applyFill="1" applyBorder="1" applyAlignment="1" applyProtection="1">
      <alignment horizontal="center" vertical="center" wrapText="1"/>
    </xf>
    <xf numFmtId="0" fontId="15" fillId="0" borderId="32" xfId="4" applyFont="1" applyFill="1" applyBorder="1" applyAlignment="1" applyProtection="1">
      <alignment horizontal="left" vertical="center" wrapText="1" indent="3"/>
    </xf>
    <xf numFmtId="170" fontId="6" fillId="0" borderId="32" xfId="4" applyNumberFormat="1" applyFont="1" applyFill="1" applyBorder="1" applyAlignment="1" applyProtection="1">
      <alignment horizontal="center" vertical="center"/>
    </xf>
    <xf numFmtId="0" fontId="103" fillId="0" borderId="30" xfId="6" applyFont="1" applyFill="1" applyBorder="1" applyAlignment="1" applyProtection="1">
      <alignment horizontal="left"/>
    </xf>
    <xf numFmtId="0" fontId="44" fillId="2" borderId="0" xfId="4" applyFont="1" applyFill="1" applyBorder="1" applyAlignment="1" applyProtection="1">
      <alignment horizontal="left" vertical="top"/>
    </xf>
    <xf numFmtId="0" fontId="106" fillId="0" borderId="0" xfId="4" applyFont="1" applyBorder="1" applyAlignment="1" applyProtection="1">
      <alignment horizontal="center" vertical="center" wrapText="1"/>
    </xf>
    <xf numFmtId="0" fontId="17" fillId="2" borderId="0" xfId="4" applyFont="1" applyFill="1" applyAlignment="1" applyProtection="1">
      <alignment horizontal="center"/>
    </xf>
    <xf numFmtId="0" fontId="8" fillId="2" borderId="0" xfId="4" applyFont="1" applyFill="1" applyBorder="1" applyAlignment="1" applyProtection="1">
      <alignment horizontal="center"/>
    </xf>
    <xf numFmtId="0" fontId="38" fillId="2" borderId="0" xfId="4" applyFont="1" applyFill="1" applyBorder="1" applyAlignment="1" applyProtection="1">
      <alignment horizontal="center"/>
    </xf>
    <xf numFmtId="0" fontId="6" fillId="0" borderId="0" xfId="4" applyFill="1" applyBorder="1" applyAlignment="1" applyProtection="1">
      <alignment horizontal="left"/>
    </xf>
    <xf numFmtId="0" fontId="38" fillId="2" borderId="0" xfId="4" applyFont="1" applyFill="1" applyBorder="1" applyAlignment="1" applyProtection="1">
      <alignment horizontal="left"/>
    </xf>
    <xf numFmtId="15" fontId="6" fillId="15" borderId="120" xfId="4" applyNumberFormat="1" applyFill="1" applyBorder="1" applyAlignment="1" applyProtection="1">
      <alignment horizontal="center"/>
      <protection locked="0"/>
    </xf>
    <xf numFmtId="0" fontId="79" fillId="2" borderId="0" xfId="4" applyFont="1" applyFill="1" applyAlignment="1" applyProtection="1">
      <alignment horizontal="center"/>
    </xf>
    <xf numFmtId="0" fontId="112" fillId="2" borderId="0" xfId="4" applyFont="1" applyFill="1" applyAlignment="1" applyProtection="1">
      <alignment horizontal="center" vertical="center"/>
    </xf>
    <xf numFmtId="0" fontId="61" fillId="2" borderId="0" xfId="4" applyFont="1" applyFill="1" applyAlignment="1" applyProtection="1">
      <alignment horizontal="center"/>
    </xf>
    <xf numFmtId="0" fontId="6" fillId="2" borderId="7" xfId="4" applyFill="1" applyBorder="1" applyAlignment="1" applyProtection="1">
      <alignment horizontal="center" vertical="center"/>
    </xf>
    <xf numFmtId="0" fontId="6" fillId="2" borderId="63" xfId="4" applyFill="1" applyBorder="1" applyAlignment="1" applyProtection="1">
      <alignment horizontal="center" vertical="center"/>
    </xf>
    <xf numFmtId="0" fontId="6" fillId="2" borderId="0" xfId="4" applyFill="1" applyBorder="1" applyAlignment="1" applyProtection="1">
      <alignment horizontal="center" vertical="center"/>
    </xf>
    <xf numFmtId="0" fontId="6" fillId="2" borderId="7" xfId="4" applyFill="1" applyBorder="1" applyAlignment="1" applyProtection="1">
      <alignment vertical="center"/>
    </xf>
    <xf numFmtId="0" fontId="6" fillId="2" borderId="25" xfId="4" applyFill="1" applyBorder="1" applyAlignment="1" applyProtection="1">
      <alignment vertical="center"/>
    </xf>
    <xf numFmtId="0" fontId="10" fillId="2" borderId="25" xfId="4" applyFont="1" applyFill="1" applyBorder="1" applyAlignment="1" applyProtection="1">
      <alignment vertical="center"/>
    </xf>
    <xf numFmtId="0" fontId="10" fillId="2" borderId="10" xfId="4" applyFont="1" applyFill="1" applyBorder="1" applyAlignment="1" applyProtection="1">
      <alignment horizontal="right" vertical="center"/>
    </xf>
    <xf numFmtId="0" fontId="8" fillId="2" borderId="7" xfId="4" applyFont="1" applyFill="1" applyBorder="1" applyAlignment="1" applyProtection="1">
      <alignment horizontal="left" vertical="center"/>
    </xf>
    <xf numFmtId="0" fontId="8" fillId="2" borderId="0" xfId="4" applyFont="1" applyFill="1" applyBorder="1" applyAlignment="1" applyProtection="1">
      <alignment vertical="center"/>
    </xf>
    <xf numFmtId="0" fontId="8" fillId="2" borderId="7" xfId="4" applyFont="1" applyFill="1" applyBorder="1" applyAlignment="1" applyProtection="1">
      <alignment vertical="center"/>
    </xf>
    <xf numFmtId="0" fontId="8" fillId="2" borderId="50" xfId="4" applyFont="1" applyFill="1" applyBorder="1" applyAlignment="1" applyProtection="1">
      <alignment vertical="center"/>
    </xf>
    <xf numFmtId="0" fontId="54" fillId="0" borderId="0" xfId="4" applyFont="1" applyBorder="1" applyAlignment="1" applyProtection="1">
      <alignment horizontal="center"/>
    </xf>
    <xf numFmtId="0" fontId="7" fillId="0" borderId="0" xfId="4" quotePrefix="1" applyFont="1" applyBorder="1" applyAlignment="1" applyProtection="1">
      <alignment horizontal="left" vertical="center" wrapText="1"/>
    </xf>
    <xf numFmtId="0" fontId="54" fillId="0" borderId="29" xfId="4" applyFont="1" applyBorder="1" applyAlignment="1" applyProtection="1">
      <alignment horizontal="center" vertical="center"/>
    </xf>
    <xf numFmtId="0" fontId="54" fillId="0" borderId="0" xfId="4" applyFont="1" applyBorder="1" applyAlignment="1" applyProtection="1">
      <alignment horizontal="center" vertical="center"/>
    </xf>
    <xf numFmtId="0" fontId="54" fillId="0" borderId="30" xfId="4" applyFont="1" applyBorder="1" applyAlignment="1" applyProtection="1">
      <alignment horizontal="center" vertical="center"/>
    </xf>
    <xf numFmtId="0" fontId="6" fillId="0" borderId="0" xfId="4" applyFont="1" applyBorder="1" applyAlignment="1" applyProtection="1">
      <alignment horizontal="justify" wrapText="1"/>
    </xf>
    <xf numFmtId="0" fontId="55" fillId="0" borderId="0" xfId="4" applyFont="1" applyBorder="1" applyAlignment="1" applyProtection="1">
      <alignment horizontal="center"/>
    </xf>
    <xf numFmtId="0" fontId="55" fillId="0" borderId="30" xfId="4" applyFont="1" applyBorder="1" applyAlignment="1" applyProtection="1">
      <alignment horizontal="center"/>
    </xf>
    <xf numFmtId="0" fontId="0" fillId="2" borderId="50" xfId="0" applyFill="1" applyBorder="1" applyAlignment="1" applyProtection="1">
      <alignment vertical="center"/>
    </xf>
    <xf numFmtId="0" fontId="0" fillId="2" borderId="0" xfId="0" applyFill="1" applyBorder="1" applyAlignment="1" applyProtection="1">
      <alignment horizontal="left" vertical="center"/>
    </xf>
    <xf numFmtId="0" fontId="11" fillId="0" borderId="0" xfId="0" applyFont="1" applyAlignment="1" applyProtection="1">
      <alignment horizontal="left" vertical="center" wrapText="1"/>
    </xf>
    <xf numFmtId="0" fontId="0" fillId="0" borderId="0" xfId="0" applyAlignment="1" applyProtection="1">
      <alignment horizontal="left" vertical="center" wrapText="1"/>
    </xf>
    <xf numFmtId="0" fontId="7" fillId="2" borderId="0" xfId="4" applyFont="1" applyFill="1" applyBorder="1" applyAlignment="1" applyProtection="1">
      <alignment horizontal="left" vertical="center" indent="1"/>
    </xf>
    <xf numFmtId="0" fontId="6" fillId="0" borderId="0" xfId="4" applyFont="1" applyFill="1" applyBorder="1" applyAlignment="1" applyProtection="1">
      <alignment horizontal="center" vertical="center"/>
    </xf>
    <xf numFmtId="0" fontId="84" fillId="0" borderId="29" xfId="8" applyFont="1" applyFill="1" applyBorder="1" applyAlignment="1" applyProtection="1">
      <alignment horizontal="center" vertical="center" wrapText="1"/>
    </xf>
    <xf numFmtId="0" fontId="90" fillId="9" borderId="0" xfId="6" applyFont="1" applyFill="1" applyBorder="1" applyAlignment="1" applyProtection="1">
      <alignment horizontal="center" vertical="center" wrapText="1"/>
    </xf>
    <xf numFmtId="0" fontId="15" fillId="9" borderId="0" xfId="4" applyFont="1" applyFill="1" applyAlignment="1" applyProtection="1">
      <alignment horizontal="center" vertical="center"/>
    </xf>
    <xf numFmtId="0" fontId="7" fillId="9" borderId="0" xfId="4" applyFont="1" applyFill="1" applyBorder="1" applyAlignment="1" applyProtection="1">
      <alignment horizontal="left" vertical="center" wrapText="1" indent="1"/>
    </xf>
    <xf numFmtId="0" fontId="7" fillId="9" borderId="0" xfId="4" applyFont="1" applyFill="1" applyBorder="1" applyAlignment="1" applyProtection="1">
      <alignment horizontal="left" vertical="center" indent="1"/>
    </xf>
    <xf numFmtId="0" fontId="15" fillId="9" borderId="0" xfId="4" applyFont="1" applyFill="1" applyAlignment="1" applyProtection="1">
      <alignment horizontal="left" vertical="center"/>
    </xf>
    <xf numFmtId="0" fontId="6" fillId="3" borderId="0" xfId="4" applyFont="1" applyFill="1" applyAlignment="1" applyProtection="1">
      <alignment horizontal="center" vertical="center" wrapText="1"/>
    </xf>
    <xf numFmtId="169" fontId="8" fillId="3" borderId="0" xfId="4" applyNumberFormat="1" applyFont="1" applyFill="1" applyAlignment="1" applyProtection="1">
      <alignment horizontal="center" vertical="center"/>
    </xf>
    <xf numFmtId="0" fontId="0" fillId="2" borderId="0" xfId="0" applyFill="1" applyBorder="1" applyAlignment="1" applyProtection="1">
      <alignment horizontal="left"/>
    </xf>
    <xf numFmtId="0" fontId="12" fillId="2" borderId="41" xfId="0" applyFont="1" applyFill="1" applyBorder="1" applyAlignment="1" applyProtection="1">
      <alignment horizontal="left" vertical="center"/>
    </xf>
    <xf numFmtId="0" fontId="12" fillId="2" borderId="40" xfId="0" applyFont="1" applyFill="1" applyBorder="1" applyAlignment="1" applyProtection="1">
      <alignment horizontal="left" vertical="center"/>
    </xf>
    <xf numFmtId="0" fontId="14" fillId="2" borderId="34" xfId="0" applyFont="1" applyFill="1" applyBorder="1" applyAlignment="1" applyProtection="1">
      <alignment horizontal="left" vertical="center"/>
    </xf>
    <xf numFmtId="0" fontId="14" fillId="2" borderId="37" xfId="0" applyFont="1" applyFill="1" applyBorder="1" applyAlignment="1" applyProtection="1">
      <alignment horizontal="left" vertical="center"/>
    </xf>
    <xf numFmtId="0" fontId="0" fillId="2" borderId="9" xfId="0" applyFill="1" applyBorder="1" applyAlignment="1" applyProtection="1">
      <alignment vertical="center"/>
    </xf>
    <xf numFmtId="0" fontId="0" fillId="2" borderId="7" xfId="0" applyFill="1" applyBorder="1" applyAlignment="1" applyProtection="1">
      <alignment horizontal="left" vertical="center"/>
    </xf>
    <xf numFmtId="0" fontId="0" fillId="2" borderId="50" xfId="0" applyFill="1" applyBorder="1" applyAlignment="1" applyProtection="1">
      <alignment horizontal="left" vertical="center"/>
    </xf>
    <xf numFmtId="0" fontId="6" fillId="2" borderId="0" xfId="4" applyFill="1" applyAlignment="1" applyProtection="1">
      <alignment horizontal="right"/>
    </xf>
    <xf numFmtId="0" fontId="107" fillId="2" borderId="0" xfId="4" applyFont="1" applyFill="1" applyAlignment="1" applyProtection="1">
      <alignment horizontal="justify" wrapText="1"/>
    </xf>
    <xf numFmtId="0" fontId="6" fillId="2" borderId="0" xfId="4" applyFill="1" applyBorder="1" applyAlignment="1" applyProtection="1">
      <alignment horizontal="left"/>
    </xf>
    <xf numFmtId="0" fontId="11" fillId="0" borderId="0" xfId="0" applyFont="1" applyAlignment="1" applyProtection="1">
      <alignment horizontal="left" vertical="center" wrapText="1"/>
    </xf>
    <xf numFmtId="0" fontId="0" fillId="0" borderId="0" xfId="0" applyAlignment="1" applyProtection="1">
      <alignment horizontal="left" vertical="center" wrapText="1"/>
    </xf>
    <xf numFmtId="0" fontId="90" fillId="9" borderId="0" xfId="6" applyFont="1" applyFill="1" applyBorder="1" applyAlignment="1" applyProtection="1">
      <alignment horizontal="center" vertical="center" wrapText="1"/>
    </xf>
    <xf numFmtId="0" fontId="57" fillId="9" borderId="0" xfId="0" applyFont="1" applyFill="1" applyBorder="1" applyAlignment="1" applyProtection="1">
      <alignment horizontal="left" vertical="center" wrapText="1"/>
    </xf>
    <xf numFmtId="0" fontId="84" fillId="0" borderId="50" xfId="8" applyFont="1" applyFill="1" applyBorder="1" applyAlignment="1" applyProtection="1">
      <alignment horizontal="center" vertical="center" wrapText="1"/>
    </xf>
    <xf numFmtId="0" fontId="84" fillId="9" borderId="0" xfId="8" applyFont="1" applyFill="1" applyBorder="1" applyAlignment="1" applyProtection="1">
      <alignment horizontal="center" vertical="center" wrapText="1"/>
    </xf>
    <xf numFmtId="170" fontId="61" fillId="9" borderId="27" xfId="4" applyNumberFormat="1" applyFont="1" applyFill="1" applyBorder="1" applyAlignment="1" applyProtection="1">
      <alignment horizontal="center" vertical="center"/>
    </xf>
    <xf numFmtId="0" fontId="6" fillId="0" borderId="25" xfId="4" applyBorder="1" applyAlignment="1" applyProtection="1">
      <alignment horizontal="left"/>
    </xf>
    <xf numFmtId="0" fontId="6" fillId="0" borderId="25" xfId="4" applyBorder="1" applyAlignment="1" applyProtection="1">
      <alignment horizontal="right"/>
    </xf>
    <xf numFmtId="0" fontId="6" fillId="0" borderId="10" xfId="4" applyBorder="1" applyAlignment="1" applyProtection="1">
      <alignment horizontal="right"/>
    </xf>
    <xf numFmtId="0" fontId="40" fillId="0" borderId="0" xfId="0" applyFont="1" applyAlignment="1" applyProtection="1">
      <alignment horizontal="left" wrapText="1"/>
    </xf>
    <xf numFmtId="0" fontId="40" fillId="0" borderId="0" xfId="0" applyFont="1" applyAlignment="1" applyProtection="1">
      <alignment wrapText="1"/>
    </xf>
    <xf numFmtId="0" fontId="6" fillId="0" borderId="0" xfId="0" applyFont="1" applyProtection="1"/>
    <xf numFmtId="0" fontId="0" fillId="0" borderId="27" xfId="0" applyBorder="1" applyProtection="1"/>
    <xf numFmtId="0" fontId="0" fillId="0" borderId="28" xfId="0" applyBorder="1" applyProtection="1"/>
    <xf numFmtId="0" fontId="0" fillId="0" borderId="30" xfId="0" applyBorder="1" applyProtection="1"/>
    <xf numFmtId="0" fontId="8" fillId="0" borderId="0" xfId="0" applyFont="1" applyFill="1" applyProtection="1"/>
    <xf numFmtId="0" fontId="83" fillId="0" borderId="0" xfId="8" applyFont="1" applyFill="1" applyProtection="1"/>
    <xf numFmtId="0" fontId="8" fillId="0" borderId="0" xfId="0" applyFont="1" applyProtection="1"/>
    <xf numFmtId="0" fontId="6" fillId="0" borderId="0" xfId="0" applyFont="1" applyBorder="1" applyProtection="1"/>
    <xf numFmtId="0" fontId="0" fillId="0" borderId="7" xfId="0" applyBorder="1" applyAlignment="1" applyProtection="1">
      <alignment horizontal="right"/>
    </xf>
    <xf numFmtId="0" fontId="0" fillId="0" borderId="0" xfId="0" applyBorder="1" applyAlignment="1" applyProtection="1">
      <alignment horizontal="right"/>
    </xf>
    <xf numFmtId="0" fontId="8" fillId="9" borderId="0" xfId="0" applyFont="1" applyFill="1" applyBorder="1" applyProtection="1"/>
    <xf numFmtId="0" fontId="6" fillId="10" borderId="0" xfId="0" applyFont="1" applyFill="1" applyBorder="1" applyProtection="1"/>
    <xf numFmtId="0" fontId="0" fillId="10" borderId="0" xfId="0" applyFill="1" applyBorder="1" applyProtection="1"/>
    <xf numFmtId="0" fontId="0" fillId="10" borderId="30" xfId="0" applyFill="1" applyBorder="1" applyProtection="1"/>
    <xf numFmtId="0" fontId="0" fillId="10" borderId="32" xfId="0" applyFill="1" applyBorder="1" applyProtection="1"/>
    <xf numFmtId="0" fontId="0" fillId="10" borderId="33" xfId="0" applyFill="1" applyBorder="1" applyProtection="1"/>
    <xf numFmtId="0" fontId="84" fillId="0" borderId="0" xfId="8" applyFont="1" applyFill="1" applyProtection="1"/>
    <xf numFmtId="0" fontId="80" fillId="0" borderId="0" xfId="8" applyFill="1" applyProtection="1"/>
    <xf numFmtId="0" fontId="6" fillId="10" borderId="32" xfId="0" applyFont="1" applyFill="1" applyBorder="1" applyProtection="1"/>
    <xf numFmtId="0" fontId="6" fillId="3" borderId="0" xfId="0" applyFont="1" applyFill="1" applyProtection="1"/>
    <xf numFmtId="0" fontId="0" fillId="3" borderId="0" xfId="0" applyFill="1" applyAlignment="1" applyProtection="1">
      <alignment horizontal="center"/>
    </xf>
    <xf numFmtId="3" fontId="0" fillId="3" borderId="0" xfId="0" applyNumberFormat="1" applyFill="1" applyAlignment="1" applyProtection="1">
      <alignment horizontal="center"/>
    </xf>
    <xf numFmtId="0" fontId="0" fillId="3" borderId="0" xfId="0" applyFill="1" applyAlignment="1" applyProtection="1">
      <alignment horizontal="right"/>
    </xf>
    <xf numFmtId="0" fontId="0" fillId="3" borderId="0" xfId="0" quotePrefix="1" applyFill="1" applyProtection="1"/>
    <xf numFmtId="0" fontId="0" fillId="0" borderId="25" xfId="0" applyBorder="1" applyAlignment="1" applyProtection="1">
      <alignment horizontal="left"/>
    </xf>
    <xf numFmtId="0" fontId="0" fillId="0" borderId="25" xfId="0" applyBorder="1" applyAlignment="1" applyProtection="1">
      <alignment horizontal="right"/>
    </xf>
    <xf numFmtId="0" fontId="0" fillId="0" borderId="10" xfId="0" applyBorder="1" applyAlignment="1" applyProtection="1">
      <alignment horizontal="right"/>
    </xf>
    <xf numFmtId="0" fontId="105" fillId="0" borderId="0" xfId="0" applyFont="1" applyAlignment="1" applyProtection="1">
      <alignment horizontal="left" wrapText="1"/>
    </xf>
    <xf numFmtId="0" fontId="90" fillId="0" borderId="0" xfId="6" applyFont="1" applyProtection="1"/>
    <xf numFmtId="0" fontId="82" fillId="0" borderId="0" xfId="8" applyFont="1" applyFill="1" applyProtection="1"/>
    <xf numFmtId="0" fontId="0" fillId="0" borderId="25" xfId="0" applyBorder="1" applyAlignment="1" applyProtection="1"/>
    <xf numFmtId="0" fontId="107" fillId="2" borderId="0" xfId="4" applyFont="1" applyFill="1" applyBorder="1" applyAlignment="1" applyProtection="1">
      <alignment horizontal="left"/>
    </xf>
    <xf numFmtId="0" fontId="110" fillId="0" borderId="0" xfId="4" applyFont="1" applyFill="1" applyBorder="1" applyAlignment="1" applyProtection="1">
      <alignment horizontal="center" vertical="center"/>
    </xf>
    <xf numFmtId="172" fontId="8" fillId="2" borderId="0" xfId="4" applyNumberFormat="1" applyFont="1" applyFill="1" applyBorder="1" applyAlignment="1" applyProtection="1">
      <alignment horizontal="left" wrapText="1"/>
    </xf>
    <xf numFmtId="172" fontId="8" fillId="2" borderId="0" xfId="4" applyNumberFormat="1" applyFont="1" applyFill="1" applyBorder="1" applyAlignment="1" applyProtection="1">
      <alignment horizontal="left" vertical="center"/>
    </xf>
    <xf numFmtId="172" fontId="8" fillId="2" borderId="0" xfId="4" applyNumberFormat="1" applyFont="1" applyFill="1" applyBorder="1" applyAlignment="1" applyProtection="1">
      <alignment horizontal="left"/>
    </xf>
    <xf numFmtId="0" fontId="8" fillId="0" borderId="0" xfId="0" applyFont="1" applyBorder="1" applyAlignment="1" applyProtection="1">
      <alignment horizontal="left" vertical="center" wrapText="1"/>
    </xf>
    <xf numFmtId="0" fontId="113" fillId="2" borderId="0" xfId="0" applyFont="1" applyFill="1" applyAlignment="1" applyProtection="1">
      <alignment vertical="center"/>
    </xf>
    <xf numFmtId="0" fontId="7" fillId="12" borderId="120" xfId="4" applyFont="1" applyFill="1" applyBorder="1" applyAlignment="1" applyProtection="1">
      <alignment horizontal="center" vertical="center" wrapText="1"/>
      <protection locked="0"/>
    </xf>
    <xf numFmtId="20" fontId="61" fillId="12" borderId="73" xfId="0" applyNumberFormat="1" applyFont="1" applyFill="1" applyBorder="1" applyAlignment="1" applyProtection="1">
      <alignment horizontal="center" vertical="center"/>
      <protection locked="0"/>
    </xf>
    <xf numFmtId="20" fontId="61" fillId="12" borderId="110" xfId="0" applyNumberFormat="1" applyFont="1" applyFill="1" applyBorder="1" applyAlignment="1" applyProtection="1">
      <alignment horizontal="center" vertical="center"/>
      <protection locked="0"/>
    </xf>
    <xf numFmtId="20" fontId="61" fillId="12" borderId="57" xfId="0" applyNumberFormat="1" applyFont="1" applyFill="1" applyBorder="1" applyAlignment="1" applyProtection="1">
      <alignment horizontal="center" vertical="center"/>
      <protection locked="0"/>
    </xf>
    <xf numFmtId="20" fontId="61" fillId="12" borderId="109" xfId="0" applyNumberFormat="1" applyFont="1" applyFill="1" applyBorder="1" applyAlignment="1" applyProtection="1">
      <alignment horizontal="center" vertical="center"/>
      <protection locked="0"/>
    </xf>
    <xf numFmtId="43" fontId="61" fillId="11" borderId="120" xfId="0" applyNumberFormat="1" applyFont="1" applyFill="1" applyBorder="1" applyAlignment="1" applyProtection="1">
      <alignment horizontal="center" vertical="center"/>
    </xf>
    <xf numFmtId="43" fontId="61" fillId="11" borderId="111" xfId="0" applyNumberFormat="1" applyFont="1" applyFill="1" applyBorder="1" applyAlignment="1" applyProtection="1">
      <alignment horizontal="center" vertical="center"/>
    </xf>
    <xf numFmtId="0" fontId="61" fillId="16" borderId="120" xfId="0" quotePrefix="1" applyFont="1" applyFill="1" applyBorder="1" applyAlignment="1" applyProtection="1">
      <alignment horizontal="center" vertical="center"/>
    </xf>
    <xf numFmtId="0" fontId="61" fillId="9" borderId="0" xfId="0" applyFont="1" applyFill="1" applyProtection="1"/>
    <xf numFmtId="0" fontId="61" fillId="12" borderId="16" xfId="0" applyFont="1" applyFill="1" applyBorder="1" applyProtection="1">
      <protection locked="0"/>
    </xf>
    <xf numFmtId="179" fontId="7" fillId="3" borderId="16" xfId="0" applyNumberFormat="1" applyFont="1" applyFill="1" applyBorder="1" applyAlignment="1" applyProtection="1">
      <alignment horizontal="center"/>
    </xf>
    <xf numFmtId="179" fontId="7" fillId="10" borderId="16" xfId="0" applyNumberFormat="1" applyFont="1" applyFill="1" applyBorder="1" applyProtection="1"/>
    <xf numFmtId="0" fontId="7" fillId="10" borderId="16" xfId="0" applyFont="1" applyFill="1" applyBorder="1" applyProtection="1"/>
    <xf numFmtId="4" fontId="7" fillId="9" borderId="21" xfId="1" applyNumberFormat="1" applyFont="1" applyFill="1" applyBorder="1" applyAlignment="1" applyProtection="1">
      <alignment vertical="center"/>
    </xf>
    <xf numFmtId="4" fontId="61" fillId="12" borderId="44" xfId="1" applyNumberFormat="1" applyFont="1" applyFill="1" applyBorder="1" applyAlignment="1" applyProtection="1">
      <alignment vertical="center"/>
      <protection locked="0"/>
    </xf>
    <xf numFmtId="4" fontId="61" fillId="12" borderId="17" xfId="1" applyNumberFormat="1" applyFont="1" applyFill="1" applyBorder="1" applyAlignment="1" applyProtection="1">
      <alignment vertical="center"/>
      <protection locked="0"/>
    </xf>
    <xf numFmtId="4" fontId="7" fillId="9" borderId="49" xfId="1" applyNumberFormat="1" applyFont="1" applyFill="1" applyBorder="1" applyAlignment="1" applyProtection="1">
      <alignment vertical="center"/>
    </xf>
    <xf numFmtId="4" fontId="61" fillId="12" borderId="19" xfId="1" applyNumberFormat="1" applyFont="1" applyFill="1" applyBorder="1" applyAlignment="1" applyProtection="1">
      <alignment vertical="center"/>
      <protection locked="0"/>
    </xf>
    <xf numFmtId="4" fontId="61" fillId="12" borderId="20" xfId="1" applyNumberFormat="1" applyFont="1" applyFill="1" applyBorder="1" applyAlignment="1" applyProtection="1">
      <alignment vertical="center"/>
      <protection locked="0"/>
    </xf>
    <xf numFmtId="4" fontId="61" fillId="12" borderId="1" xfId="1" applyNumberFormat="1" applyFont="1" applyFill="1" applyBorder="1" applyAlignment="1" applyProtection="1">
      <alignment vertical="center"/>
      <protection locked="0"/>
    </xf>
    <xf numFmtId="4" fontId="61" fillId="12" borderId="13" xfId="1" applyNumberFormat="1" applyFont="1" applyFill="1" applyBorder="1" applyAlignment="1" applyProtection="1">
      <alignment horizontal="right" vertical="center"/>
      <protection locked="0"/>
    </xf>
    <xf numFmtId="4" fontId="61" fillId="12" borderId="1" xfId="1" applyNumberFormat="1" applyFont="1" applyFill="1" applyBorder="1" applyAlignment="1" applyProtection="1">
      <alignment horizontal="right" vertical="center"/>
      <protection locked="0"/>
    </xf>
    <xf numFmtId="4" fontId="61" fillId="12" borderId="13" xfId="1" applyNumberFormat="1" applyFont="1" applyFill="1" applyBorder="1" applyAlignment="1" applyProtection="1">
      <alignment vertical="center"/>
      <protection locked="0"/>
    </xf>
    <xf numFmtId="4" fontId="61" fillId="12" borderId="18" xfId="1" applyNumberFormat="1" applyFont="1" applyFill="1" applyBorder="1" applyAlignment="1" applyProtection="1">
      <alignment vertical="center"/>
      <protection locked="0"/>
    </xf>
    <xf numFmtId="4" fontId="7" fillId="12" borderId="22" xfId="1" applyNumberFormat="1" applyFont="1" applyFill="1" applyBorder="1" applyAlignment="1" applyProtection="1">
      <alignment horizontal="right" vertical="center"/>
      <protection locked="0"/>
    </xf>
    <xf numFmtId="4" fontId="7" fillId="12" borderId="21" xfId="1" applyNumberFormat="1" applyFont="1" applyFill="1" applyBorder="1" applyAlignment="1" applyProtection="1">
      <alignment vertical="center"/>
      <protection locked="0"/>
    </xf>
    <xf numFmtId="4" fontId="7" fillId="9" borderId="22" xfId="1" applyNumberFormat="1" applyFont="1" applyFill="1" applyBorder="1" applyAlignment="1" applyProtection="1">
      <alignment vertical="center"/>
    </xf>
    <xf numFmtId="4" fontId="61" fillId="12" borderId="23" xfId="1" applyNumberFormat="1" applyFont="1" applyFill="1" applyBorder="1" applyAlignment="1" applyProtection="1">
      <alignment vertical="center"/>
      <protection locked="0"/>
    </xf>
    <xf numFmtId="4" fontId="114" fillId="12" borderId="22" xfId="1" applyNumberFormat="1" applyFont="1" applyFill="1" applyBorder="1" applyAlignment="1" applyProtection="1">
      <alignment vertical="center"/>
      <protection locked="0"/>
    </xf>
    <xf numFmtId="167" fontId="61" fillId="12" borderId="2" xfId="1" applyNumberFormat="1" applyFont="1" applyFill="1" applyBorder="1" applyAlignment="1" applyProtection="1">
      <alignment vertical="center"/>
      <protection locked="0"/>
    </xf>
    <xf numFmtId="167" fontId="61" fillId="12" borderId="1" xfId="1" applyNumberFormat="1" applyFont="1" applyFill="1" applyBorder="1" applyAlignment="1" applyProtection="1">
      <alignment vertical="center"/>
      <protection locked="0"/>
    </xf>
    <xf numFmtId="167" fontId="114" fillId="9" borderId="21" xfId="1" applyNumberFormat="1" applyFont="1" applyFill="1" applyBorder="1" applyAlignment="1" applyProtection="1">
      <alignment vertical="center"/>
    </xf>
    <xf numFmtId="167" fontId="61" fillId="6" borderId="21" xfId="1" applyNumberFormat="1" applyFont="1" applyFill="1" applyBorder="1" applyAlignment="1" applyProtection="1">
      <alignment vertical="center"/>
    </xf>
    <xf numFmtId="4" fontId="61" fillId="12" borderId="2" xfId="1" applyNumberFormat="1" applyFont="1" applyFill="1" applyBorder="1" applyAlignment="1" applyProtection="1">
      <alignment vertical="center"/>
      <protection locked="0"/>
    </xf>
    <xf numFmtId="4" fontId="61" fillId="6" borderId="21" xfId="1" applyNumberFormat="1" applyFont="1" applyFill="1" applyBorder="1" applyAlignment="1" applyProtection="1">
      <alignment vertical="center"/>
    </xf>
    <xf numFmtId="167" fontId="7" fillId="9" borderId="21" xfId="1" applyNumberFormat="1" applyFont="1" applyFill="1" applyBorder="1" applyAlignment="1" applyProtection="1">
      <alignment vertical="center"/>
    </xf>
    <xf numFmtId="4" fontId="63" fillId="0" borderId="22" xfId="1" applyNumberFormat="1" applyFont="1" applyFill="1" applyBorder="1" applyAlignment="1" applyProtection="1">
      <alignment horizontal="center" vertical="center"/>
    </xf>
    <xf numFmtId="4" fontId="61" fillId="2" borderId="23" xfId="1" applyNumberFormat="1" applyFont="1" applyFill="1" applyBorder="1" applyAlignment="1" applyProtection="1">
      <alignment vertical="center"/>
    </xf>
    <xf numFmtId="4" fontId="61" fillId="2" borderId="2" xfId="1" applyNumberFormat="1" applyFont="1" applyFill="1" applyBorder="1" applyAlignment="1" applyProtection="1">
      <alignment vertical="center"/>
    </xf>
    <xf numFmtId="4" fontId="7" fillId="12" borderId="22" xfId="1" applyNumberFormat="1" applyFont="1" applyFill="1" applyBorder="1" applyAlignment="1" applyProtection="1">
      <alignment vertical="center"/>
      <protection locked="0"/>
    </xf>
    <xf numFmtId="175" fontId="61" fillId="12" borderId="3" xfId="0" applyNumberFormat="1" applyFont="1" applyFill="1" applyBorder="1" applyAlignment="1" applyProtection="1">
      <alignment horizontal="right" vertical="center"/>
      <protection locked="0"/>
    </xf>
    <xf numFmtId="175" fontId="61" fillId="12" borderId="13" xfId="0" applyNumberFormat="1" applyFont="1" applyFill="1" applyBorder="1" applyAlignment="1" applyProtection="1">
      <alignment horizontal="right" vertical="center"/>
      <protection locked="0"/>
    </xf>
    <xf numFmtId="175" fontId="61" fillId="12" borderId="5" xfId="0" applyNumberFormat="1" applyFont="1" applyFill="1" applyBorder="1" applyAlignment="1" applyProtection="1">
      <alignment horizontal="right" vertical="center"/>
      <protection locked="0"/>
    </xf>
    <xf numFmtId="175" fontId="61" fillId="12" borderId="2" xfId="0" applyNumberFormat="1" applyFont="1" applyFill="1" applyBorder="1" applyAlignment="1" applyProtection="1">
      <alignment horizontal="right" vertical="center"/>
      <protection locked="0"/>
    </xf>
    <xf numFmtId="175" fontId="61" fillId="12" borderId="4" xfId="0" applyNumberFormat="1" applyFont="1" applyFill="1" applyBorder="1" applyAlignment="1" applyProtection="1">
      <alignment horizontal="right" vertical="center"/>
      <protection locked="0"/>
    </xf>
    <xf numFmtId="175" fontId="61" fillId="12" borderId="1" xfId="0" applyNumberFormat="1" applyFont="1" applyFill="1" applyBorder="1" applyAlignment="1" applyProtection="1">
      <alignment horizontal="right" vertical="center"/>
      <protection locked="0"/>
    </xf>
    <xf numFmtId="175" fontId="61" fillId="12" borderId="12" xfId="0" applyNumberFormat="1" applyFont="1" applyFill="1" applyBorder="1" applyAlignment="1" applyProtection="1">
      <alignment horizontal="right" vertical="center"/>
      <protection locked="0"/>
    </xf>
    <xf numFmtId="175" fontId="61" fillId="12" borderId="14" xfId="0" applyNumberFormat="1" applyFont="1" applyFill="1" applyBorder="1" applyAlignment="1" applyProtection="1">
      <alignment horizontal="right" vertical="center"/>
      <protection locked="0"/>
    </xf>
    <xf numFmtId="175" fontId="61" fillId="12" borderId="6" xfId="0" applyNumberFormat="1" applyFont="1" applyFill="1" applyBorder="1" applyAlignment="1" applyProtection="1">
      <alignment horizontal="right" vertical="center"/>
      <protection locked="0"/>
    </xf>
    <xf numFmtId="175" fontId="61" fillId="12" borderId="15" xfId="0" applyNumberFormat="1" applyFont="1" applyFill="1" applyBorder="1" applyAlignment="1" applyProtection="1">
      <alignment horizontal="right" vertical="center"/>
      <protection locked="0"/>
    </xf>
    <xf numFmtId="4" fontId="7" fillId="9" borderId="45" xfId="0" applyNumberFormat="1" applyFont="1" applyFill="1" applyBorder="1" applyAlignment="1" applyProtection="1">
      <alignment horizontal="right" vertical="center"/>
    </xf>
    <xf numFmtId="4" fontId="7" fillId="9" borderId="77" xfId="0" applyNumberFormat="1" applyFont="1" applyFill="1" applyBorder="1" applyAlignment="1" applyProtection="1">
      <alignment horizontal="right" vertical="center"/>
    </xf>
    <xf numFmtId="176" fontId="61" fillId="12" borderId="54" xfId="0" applyNumberFormat="1" applyFont="1" applyFill="1" applyBorder="1" applyAlignment="1" applyProtection="1">
      <alignment horizontal="right" vertical="center"/>
      <protection locked="0"/>
    </xf>
    <xf numFmtId="176" fontId="61" fillId="12" borderId="64" xfId="0" applyNumberFormat="1" applyFont="1" applyFill="1" applyBorder="1" applyAlignment="1" applyProtection="1">
      <alignment horizontal="right" vertical="center"/>
      <protection locked="0"/>
    </xf>
    <xf numFmtId="176" fontId="61" fillId="12" borderId="65" xfId="0" applyNumberFormat="1" applyFont="1" applyFill="1" applyBorder="1" applyAlignment="1" applyProtection="1">
      <alignment horizontal="right" vertical="center"/>
      <protection locked="0"/>
    </xf>
    <xf numFmtId="176" fontId="61" fillId="12" borderId="66" xfId="0" applyNumberFormat="1" applyFont="1" applyFill="1" applyBorder="1" applyAlignment="1" applyProtection="1">
      <alignment horizontal="right" vertical="center"/>
      <protection locked="0"/>
    </xf>
    <xf numFmtId="176" fontId="61" fillId="12" borderId="61" xfId="0" applyNumberFormat="1" applyFont="1" applyFill="1" applyBorder="1" applyAlignment="1" applyProtection="1">
      <alignment horizontal="right" vertical="center"/>
      <protection locked="0"/>
    </xf>
    <xf numFmtId="176" fontId="61" fillId="12" borderId="62" xfId="0" applyNumberFormat="1" applyFont="1" applyFill="1" applyBorder="1" applyAlignment="1" applyProtection="1">
      <alignment horizontal="right" vertical="center"/>
      <protection locked="0"/>
    </xf>
    <xf numFmtId="172" fontId="61" fillId="12" borderId="3" xfId="0" applyNumberFormat="1" applyFont="1" applyFill="1" applyBorder="1" applyAlignment="1" applyProtection="1">
      <alignment horizontal="left"/>
      <protection locked="0"/>
    </xf>
    <xf numFmtId="178" fontId="61" fillId="12" borderId="40" xfId="0" applyNumberFormat="1" applyFont="1" applyFill="1" applyBorder="1" applyAlignment="1" applyProtection="1">
      <alignment horizontal="right"/>
      <protection locked="0"/>
    </xf>
    <xf numFmtId="0" fontId="61" fillId="3" borderId="74" xfId="0" applyFont="1" applyFill="1" applyBorder="1" applyAlignment="1" applyProtection="1">
      <alignment horizontal="center"/>
    </xf>
    <xf numFmtId="172" fontId="61" fillId="12" borderId="4" xfId="0" applyNumberFormat="1" applyFont="1" applyFill="1" applyBorder="1" applyAlignment="1" applyProtection="1">
      <alignment horizontal="left"/>
      <protection locked="0"/>
    </xf>
    <xf numFmtId="178" fontId="61" fillId="12" borderId="39" xfId="0" applyNumberFormat="1" applyFont="1" applyFill="1" applyBorder="1" applyAlignment="1" applyProtection="1">
      <alignment horizontal="right"/>
      <protection locked="0"/>
    </xf>
    <xf numFmtId="0" fontId="61" fillId="3" borderId="35" xfId="0" applyFont="1" applyFill="1" applyBorder="1" applyAlignment="1" applyProtection="1">
      <alignment horizontal="center"/>
    </xf>
    <xf numFmtId="172" fontId="61" fillId="12" borderId="5" xfId="0" applyNumberFormat="1" applyFont="1" applyFill="1" applyBorder="1" applyAlignment="1" applyProtection="1">
      <alignment horizontal="left"/>
      <protection locked="0"/>
    </xf>
    <xf numFmtId="178" fontId="61" fillId="12" borderId="67" xfId="0" applyNumberFormat="1" applyFont="1" applyFill="1" applyBorder="1" applyAlignment="1" applyProtection="1">
      <alignment horizontal="right"/>
      <protection locked="0"/>
    </xf>
    <xf numFmtId="0" fontId="61" fillId="3" borderId="47" xfId="0" applyFont="1" applyFill="1" applyBorder="1" applyAlignment="1" applyProtection="1">
      <alignment horizontal="center"/>
    </xf>
    <xf numFmtId="172" fontId="61" fillId="12" borderId="6" xfId="0" applyNumberFormat="1" applyFont="1" applyFill="1" applyBorder="1" applyAlignment="1" applyProtection="1">
      <alignment horizontal="left"/>
      <protection locked="0"/>
    </xf>
    <xf numFmtId="175" fontId="61" fillId="12" borderId="71" xfId="0" applyNumberFormat="1" applyFont="1" applyFill="1" applyBorder="1" applyAlignment="1" applyProtection="1">
      <alignment horizontal="center"/>
      <protection locked="0"/>
    </xf>
    <xf numFmtId="175" fontId="61" fillId="12" borderId="72" xfId="0" applyNumberFormat="1" applyFont="1" applyFill="1" applyBorder="1" applyAlignment="1" applyProtection="1">
      <alignment horizontal="center"/>
      <protection locked="0"/>
    </xf>
    <xf numFmtId="175" fontId="61" fillId="12" borderId="48" xfId="0" applyNumberFormat="1" applyFont="1" applyFill="1" applyBorder="1" applyAlignment="1" applyProtection="1">
      <alignment horizontal="center"/>
      <protection locked="0"/>
    </xf>
    <xf numFmtId="178" fontId="7" fillId="9" borderId="45" xfId="0" applyNumberFormat="1" applyFont="1" applyFill="1" applyBorder="1" applyAlignment="1" applyProtection="1">
      <alignment horizontal="right" vertical="center"/>
    </xf>
    <xf numFmtId="0" fontId="116" fillId="2" borderId="0" xfId="0" applyFont="1" applyFill="1" applyAlignment="1" applyProtection="1">
      <alignment horizontal="left"/>
    </xf>
    <xf numFmtId="0" fontId="61" fillId="2" borderId="0" xfId="0" applyFont="1" applyFill="1" applyProtection="1"/>
    <xf numFmtId="175" fontId="61" fillId="9" borderId="45" xfId="0" applyNumberFormat="1" applyFont="1" applyFill="1" applyBorder="1" applyAlignment="1" applyProtection="1">
      <alignment horizontal="center"/>
    </xf>
    <xf numFmtId="0" fontId="60" fillId="0" borderId="0" xfId="4" applyFont="1" applyProtection="1"/>
    <xf numFmtId="0" fontId="0" fillId="2" borderId="50" xfId="0" applyFill="1" applyBorder="1" applyAlignment="1" applyProtection="1">
      <alignment vertical="center"/>
    </xf>
    <xf numFmtId="0" fontId="0" fillId="2" borderId="0" xfId="0" applyFill="1" applyBorder="1" applyAlignment="1" applyProtection="1">
      <alignment horizontal="left" vertical="center"/>
    </xf>
    <xf numFmtId="0" fontId="0" fillId="2" borderId="9" xfId="0" applyFill="1" applyBorder="1" applyAlignment="1" applyProtection="1">
      <alignment vertical="center"/>
    </xf>
    <xf numFmtId="0" fontId="0" fillId="2" borderId="7" xfId="0" applyFill="1" applyBorder="1" applyAlignment="1" applyProtection="1">
      <alignment horizontal="left" vertical="center"/>
    </xf>
    <xf numFmtId="0" fontId="0" fillId="2" borderId="50" xfId="0" applyFill="1" applyBorder="1" applyAlignment="1" applyProtection="1">
      <alignment horizontal="left" vertical="center"/>
    </xf>
    <xf numFmtId="0" fontId="119" fillId="0" borderId="30" xfId="6" applyFont="1" applyFill="1" applyBorder="1" applyAlignment="1" applyProtection="1">
      <alignment horizontal="left" vertical="top"/>
    </xf>
    <xf numFmtId="0" fontId="119" fillId="2" borderId="0" xfId="6" applyFont="1" applyFill="1" applyBorder="1" applyAlignment="1" applyProtection="1">
      <alignment horizontal="left" vertical="top" wrapText="1"/>
    </xf>
    <xf numFmtId="0" fontId="119" fillId="0" borderId="0" xfId="6" applyFont="1" applyAlignment="1" applyProtection="1">
      <alignment horizontal="left" vertical="center" wrapText="1"/>
    </xf>
    <xf numFmtId="0" fontId="6" fillId="0" borderId="63" xfId="4" applyFont="1" applyFill="1" applyBorder="1" applyAlignment="1" applyProtection="1">
      <alignment vertical="center"/>
    </xf>
    <xf numFmtId="0" fontId="6" fillId="0" borderId="0" xfId="4" applyFont="1" applyFill="1" applyBorder="1" applyAlignment="1" applyProtection="1">
      <alignment vertical="center"/>
    </xf>
    <xf numFmtId="179" fontId="61" fillId="12" borderId="16" xfId="1" applyNumberFormat="1" applyFont="1" applyFill="1" applyBorder="1" applyAlignment="1" applyProtection="1">
      <alignment horizontal="center"/>
      <protection locked="0"/>
    </xf>
    <xf numFmtId="0" fontId="15" fillId="9" borderId="0" xfId="4" applyFont="1" applyFill="1" applyAlignment="1" applyProtection="1">
      <alignment vertical="center"/>
    </xf>
    <xf numFmtId="0" fontId="54" fillId="0" borderId="0" xfId="4" applyFont="1" applyBorder="1" applyAlignment="1" applyProtection="1">
      <alignment horizontal="center"/>
    </xf>
    <xf numFmtId="0" fontId="54" fillId="0" borderId="30" xfId="4" applyFont="1" applyBorder="1" applyAlignment="1" applyProtection="1">
      <alignment horizontal="center"/>
    </xf>
    <xf numFmtId="0" fontId="74" fillId="0" borderId="0" xfId="4" applyFont="1" applyBorder="1" applyAlignment="1" applyProtection="1">
      <alignment horizontal="left" wrapText="1"/>
    </xf>
    <xf numFmtId="0" fontId="74" fillId="0" borderId="30" xfId="4" applyFont="1" applyBorder="1" applyAlignment="1" applyProtection="1">
      <alignment horizontal="left" wrapText="1"/>
    </xf>
    <xf numFmtId="0" fontId="7" fillId="0" borderId="0" xfId="4" quotePrefix="1" applyFont="1" applyBorder="1" applyAlignment="1" applyProtection="1">
      <alignment horizontal="left" vertical="center" wrapText="1"/>
    </xf>
    <xf numFmtId="0" fontId="60" fillId="0" borderId="0" xfId="4" applyFont="1" applyBorder="1" applyAlignment="1" applyProtection="1">
      <alignment horizontal="left" wrapText="1"/>
    </xf>
    <xf numFmtId="0" fontId="60" fillId="0" borderId="30" xfId="4" applyFont="1" applyBorder="1" applyAlignment="1" applyProtection="1">
      <alignment horizontal="left" wrapText="1"/>
    </xf>
    <xf numFmtId="0" fontId="55" fillId="0" borderId="0" xfId="4" applyFont="1" applyBorder="1" applyAlignment="1" applyProtection="1">
      <alignment horizontal="center"/>
    </xf>
    <xf numFmtId="0" fontId="55" fillId="0" borderId="30" xfId="4" applyFont="1" applyBorder="1" applyAlignment="1" applyProtection="1">
      <alignment horizontal="center"/>
    </xf>
    <xf numFmtId="0" fontId="89" fillId="0" borderId="0" xfId="4" applyFont="1" applyBorder="1" applyAlignment="1" applyProtection="1">
      <alignment horizontal="center"/>
    </xf>
    <xf numFmtId="0" fontId="89" fillId="0" borderId="30" xfId="4" applyFont="1" applyBorder="1" applyAlignment="1" applyProtection="1">
      <alignment horizontal="center"/>
    </xf>
    <xf numFmtId="0" fontId="117" fillId="0" borderId="0" xfId="4" applyFont="1" applyBorder="1" applyAlignment="1" applyProtection="1">
      <alignment horizontal="left" vertical="center" wrapText="1"/>
    </xf>
    <xf numFmtId="0" fontId="117" fillId="0" borderId="30" xfId="4" applyFont="1" applyBorder="1" applyAlignment="1" applyProtection="1">
      <alignment horizontal="left" vertical="center" wrapText="1"/>
    </xf>
    <xf numFmtId="0" fontId="7" fillId="0" borderId="32" xfId="4" quotePrefix="1" applyFont="1" applyBorder="1" applyAlignment="1" applyProtection="1">
      <alignment horizontal="left" vertical="center" wrapText="1"/>
    </xf>
    <xf numFmtId="0" fontId="91" fillId="0" borderId="26" xfId="4" quotePrefix="1" applyFont="1" applyBorder="1" applyAlignment="1" applyProtection="1">
      <alignment horizontal="center" vertical="center" wrapText="1"/>
    </xf>
    <xf numFmtId="0" fontId="91" fillId="0" borderId="27" xfId="4" quotePrefix="1" applyFont="1" applyBorder="1" applyAlignment="1" applyProtection="1">
      <alignment horizontal="center" vertical="center" wrapText="1"/>
    </xf>
    <xf numFmtId="0" fontId="91" fillId="0" borderId="28" xfId="4" quotePrefix="1" applyFont="1" applyBorder="1" applyAlignment="1" applyProtection="1">
      <alignment horizontal="center" vertical="center" wrapText="1"/>
    </xf>
    <xf numFmtId="0" fontId="91" fillId="0" borderId="29" xfId="4" quotePrefix="1" applyFont="1" applyBorder="1" applyAlignment="1" applyProtection="1">
      <alignment horizontal="center" vertical="center" wrapText="1"/>
    </xf>
    <xf numFmtId="0" fontId="91" fillId="0" borderId="0" xfId="4" quotePrefix="1" applyFont="1" applyBorder="1" applyAlignment="1" applyProtection="1">
      <alignment horizontal="center" vertical="center" wrapText="1"/>
    </xf>
    <xf numFmtId="0" fontId="91" fillId="0" borderId="30" xfId="4" quotePrefix="1" applyFont="1" applyBorder="1" applyAlignment="1" applyProtection="1">
      <alignment horizontal="center" vertical="center" wrapText="1"/>
    </xf>
    <xf numFmtId="0" fontId="66" fillId="0" borderId="0" xfId="4" applyFont="1" applyBorder="1" applyAlignment="1" applyProtection="1">
      <alignment horizontal="center" wrapText="1"/>
    </xf>
    <xf numFmtId="0" fontId="66" fillId="0" borderId="30" xfId="4" applyFont="1" applyBorder="1" applyAlignment="1" applyProtection="1">
      <alignment horizontal="center" wrapText="1"/>
    </xf>
    <xf numFmtId="0" fontId="54" fillId="0" borderId="29" xfId="4" applyFont="1" applyBorder="1" applyAlignment="1" applyProtection="1">
      <alignment horizontal="center" vertical="center"/>
    </xf>
    <xf numFmtId="0" fontId="54" fillId="0" borderId="0" xfId="4" applyFont="1" applyBorder="1" applyAlignment="1" applyProtection="1">
      <alignment horizontal="center" vertical="center"/>
    </xf>
    <xf numFmtId="0" fontId="54" fillId="0" borderId="30" xfId="4" applyFont="1" applyBorder="1" applyAlignment="1" applyProtection="1">
      <alignment horizontal="center" vertical="center"/>
    </xf>
    <xf numFmtId="0" fontId="33" fillId="8" borderId="94" xfId="4" applyFont="1" applyFill="1" applyBorder="1" applyAlignment="1" applyProtection="1">
      <alignment horizontal="center" vertical="center"/>
    </xf>
    <xf numFmtId="0" fontId="33" fillId="8" borderId="0" xfId="4" applyFont="1" applyFill="1" applyBorder="1" applyAlignment="1" applyProtection="1">
      <alignment horizontal="center" vertical="center"/>
    </xf>
    <xf numFmtId="0" fontId="8" fillId="3" borderId="0" xfId="4" applyFont="1" applyFill="1" applyBorder="1" applyAlignment="1" applyProtection="1">
      <alignment horizontal="left" wrapText="1"/>
    </xf>
    <xf numFmtId="0" fontId="8" fillId="3" borderId="0" xfId="4" applyFont="1" applyFill="1" applyBorder="1" applyAlignment="1" applyProtection="1">
      <alignment horizontal="left"/>
    </xf>
    <xf numFmtId="0" fontId="49" fillId="0" borderId="0" xfId="0" applyFont="1" applyAlignment="1" applyProtection="1">
      <alignment horizontal="left" vertical="center" wrapText="1" indent="6"/>
    </xf>
    <xf numFmtId="0" fontId="21" fillId="0" borderId="0" xfId="0" applyFont="1" applyAlignment="1" applyProtection="1">
      <alignment horizontal="left" vertical="center" wrapText="1" indent="6"/>
    </xf>
    <xf numFmtId="164" fontId="6" fillId="12" borderId="40" xfId="0" applyNumberFormat="1" applyFont="1" applyFill="1" applyBorder="1" applyAlignment="1" applyProtection="1">
      <alignment horizontal="left" vertical="center"/>
      <protection locked="0"/>
    </xf>
    <xf numFmtId="164" fontId="9" fillId="12" borderId="40" xfId="0" applyNumberFormat="1" applyFont="1" applyFill="1" applyBorder="1" applyAlignment="1" applyProtection="1">
      <alignment horizontal="left" vertical="center"/>
      <protection locked="0"/>
    </xf>
    <xf numFmtId="0" fontId="8" fillId="12" borderId="40" xfId="0" applyFont="1" applyFill="1" applyBorder="1" applyAlignment="1" applyProtection="1">
      <alignment horizontal="left" vertical="center"/>
      <protection locked="0"/>
    </xf>
    <xf numFmtId="0" fontId="6" fillId="12" borderId="40" xfId="0" applyFont="1" applyFill="1" applyBorder="1" applyAlignment="1" applyProtection="1">
      <alignment horizontal="left" vertical="center" wrapText="1"/>
      <protection locked="0"/>
    </xf>
    <xf numFmtId="0" fontId="9" fillId="12" borderId="40" xfId="0" applyFont="1" applyFill="1" applyBorder="1" applyAlignment="1" applyProtection="1">
      <alignment horizontal="left" vertical="center" wrapText="1"/>
      <protection locked="0"/>
    </xf>
    <xf numFmtId="0" fontId="28" fillId="7" borderId="0" xfId="0" applyFont="1" applyFill="1" applyBorder="1" applyAlignment="1" applyProtection="1">
      <alignment horizontal="center"/>
    </xf>
    <xf numFmtId="0" fontId="0" fillId="2" borderId="0" xfId="0" applyFill="1" applyAlignment="1" applyProtection="1">
      <alignment horizontal="right" vertical="center"/>
    </xf>
    <xf numFmtId="0" fontId="6" fillId="12" borderId="40" xfId="0" applyFont="1" applyFill="1" applyBorder="1" applyAlignment="1" applyProtection="1">
      <alignment horizontal="left" vertical="center"/>
      <protection locked="0"/>
    </xf>
    <xf numFmtId="0" fontId="9" fillId="12" borderId="40" xfId="0" applyFont="1" applyFill="1" applyBorder="1" applyAlignment="1" applyProtection="1">
      <alignment horizontal="left" vertical="center"/>
      <protection locked="0"/>
    </xf>
    <xf numFmtId="0" fontId="6" fillId="12" borderId="40" xfId="6" applyNumberFormat="1" applyFont="1" applyFill="1" applyBorder="1" applyAlignment="1" applyProtection="1">
      <alignment horizontal="left" vertical="center"/>
      <protection locked="0"/>
    </xf>
    <xf numFmtId="0" fontId="6" fillId="12" borderId="40" xfId="0" applyNumberFormat="1" applyFont="1" applyFill="1" applyBorder="1" applyAlignment="1" applyProtection="1">
      <alignment horizontal="left" vertical="center"/>
      <protection locked="0"/>
    </xf>
    <xf numFmtId="0" fontId="40" fillId="0" borderId="76" xfId="0" applyFont="1" applyBorder="1" applyAlignment="1" applyProtection="1">
      <alignment horizontal="center" vertical="justify" wrapText="1"/>
    </xf>
    <xf numFmtId="1" fontId="24" fillId="12" borderId="40" xfId="0" applyNumberFormat="1" applyFont="1" applyFill="1" applyBorder="1" applyAlignment="1" applyProtection="1">
      <alignment horizontal="left" vertical="center"/>
      <protection locked="0"/>
    </xf>
    <xf numFmtId="0" fontId="11" fillId="2" borderId="0" xfId="0" applyFont="1" applyFill="1" applyBorder="1" applyAlignment="1" applyProtection="1">
      <alignment horizontal="center"/>
    </xf>
    <xf numFmtId="0" fontId="0" fillId="2" borderId="50" xfId="0" applyFill="1" applyBorder="1" applyAlignment="1" applyProtection="1">
      <alignment vertical="center"/>
    </xf>
    <xf numFmtId="0" fontId="9" fillId="12" borderId="40" xfId="0" applyNumberFormat="1" applyFont="1" applyFill="1" applyBorder="1" applyAlignment="1" applyProtection="1">
      <alignment horizontal="left" vertical="center"/>
      <protection locked="0"/>
    </xf>
    <xf numFmtId="0" fontId="8" fillId="3" borderId="73" xfId="0" applyFont="1" applyFill="1" applyBorder="1" applyAlignment="1" applyProtection="1">
      <alignment horizontal="center" vertical="center"/>
    </xf>
    <xf numFmtId="0" fontId="8" fillId="3" borderId="57" xfId="0" applyFont="1" applyFill="1" applyBorder="1" applyAlignment="1" applyProtection="1">
      <alignment horizontal="center" vertical="center"/>
    </xf>
    <xf numFmtId="0" fontId="8" fillId="3" borderId="75" xfId="0" applyFont="1" applyFill="1" applyBorder="1" applyAlignment="1" applyProtection="1">
      <alignment horizontal="center" vertical="center"/>
    </xf>
    <xf numFmtId="0" fontId="0" fillId="2" borderId="0" xfId="0" applyFill="1" applyBorder="1" applyAlignment="1" applyProtection="1">
      <alignment horizontal="left" vertical="center"/>
    </xf>
    <xf numFmtId="0" fontId="61" fillId="12" borderId="73" xfId="0" applyFont="1" applyFill="1" applyBorder="1" applyAlignment="1" applyProtection="1">
      <alignment horizontal="center" vertical="center" wrapText="1"/>
      <protection locked="0"/>
    </xf>
    <xf numFmtId="0" fontId="61" fillId="0" borderId="75" xfId="0" applyFont="1" applyBorder="1" applyAlignment="1" applyProtection="1">
      <alignment horizontal="center" vertical="center" wrapText="1"/>
      <protection locked="0"/>
    </xf>
    <xf numFmtId="0" fontId="11" fillId="0" borderId="73"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1" fillId="0" borderId="75" xfId="0" applyFont="1" applyBorder="1" applyAlignment="1" applyProtection="1">
      <alignment horizontal="center" vertical="center" wrapText="1"/>
    </xf>
    <xf numFmtId="0" fontId="11" fillId="0" borderId="16" xfId="0" applyFont="1" applyBorder="1" applyAlignment="1" applyProtection="1">
      <alignment horizontal="center" vertical="center" wrapText="1"/>
    </xf>
    <xf numFmtId="167" fontId="61" fillId="11" borderId="73" xfId="0" applyNumberFormat="1" applyFont="1" applyFill="1" applyBorder="1" applyAlignment="1" applyProtection="1">
      <alignment horizontal="center" vertical="center" wrapText="1"/>
    </xf>
    <xf numFmtId="167" fontId="61" fillId="11" borderId="75" xfId="0" applyNumberFormat="1" applyFont="1" applyFill="1" applyBorder="1" applyAlignment="1" applyProtection="1">
      <alignment horizontal="center" vertical="center" wrapText="1"/>
    </xf>
    <xf numFmtId="0" fontId="61" fillId="11" borderId="73" xfId="0" applyFont="1" applyFill="1" applyBorder="1" applyAlignment="1" applyProtection="1">
      <alignment horizontal="center" vertical="center" wrapText="1"/>
    </xf>
    <xf numFmtId="0" fontId="61" fillId="11" borderId="75" xfId="0" applyFont="1" applyFill="1" applyBorder="1" applyAlignment="1" applyProtection="1">
      <alignment horizontal="center" vertical="center" wrapText="1"/>
    </xf>
    <xf numFmtId="0" fontId="6" fillId="0" borderId="73" xfId="0" applyFont="1" applyBorder="1" applyAlignment="1" applyProtection="1">
      <alignment horizontal="center" vertical="center" wrapText="1"/>
    </xf>
    <xf numFmtId="0" fontId="6" fillId="0" borderId="75" xfId="0" applyFont="1" applyBorder="1" applyAlignment="1" applyProtection="1">
      <alignment horizontal="center" vertical="center" wrapText="1"/>
    </xf>
    <xf numFmtId="167" fontId="61" fillId="0" borderId="75" xfId="0" applyNumberFormat="1" applyFont="1" applyBorder="1" applyAlignment="1" applyProtection="1">
      <alignment horizontal="center" vertical="center" wrapText="1"/>
    </xf>
    <xf numFmtId="0" fontId="11" fillId="2" borderId="16" xfId="0" applyFont="1" applyFill="1" applyBorder="1" applyAlignment="1" applyProtection="1">
      <alignment horizontal="center" vertical="center" wrapText="1"/>
    </xf>
    <xf numFmtId="0" fontId="6" fillId="2" borderId="0" xfId="0" applyNumberFormat="1" applyFont="1" applyFill="1" applyBorder="1" applyAlignment="1" applyProtection="1">
      <alignment horizontal="left" vertical="center"/>
    </xf>
    <xf numFmtId="0" fontId="8" fillId="3" borderId="119" xfId="0" applyFont="1" applyFill="1" applyBorder="1" applyAlignment="1" applyProtection="1">
      <alignment horizontal="center" vertical="center"/>
    </xf>
    <xf numFmtId="0" fontId="53" fillId="2" borderId="53" xfId="0" applyFont="1" applyFill="1" applyBorder="1" applyAlignment="1" applyProtection="1">
      <alignment horizontal="center" vertical="center"/>
    </xf>
    <xf numFmtId="0" fontId="53" fillId="2" borderId="107" xfId="0" applyFont="1" applyFill="1" applyBorder="1" applyAlignment="1" applyProtection="1">
      <alignment horizontal="center" vertical="center"/>
    </xf>
    <xf numFmtId="0" fontId="11" fillId="2" borderId="73" xfId="0" applyFont="1" applyFill="1" applyBorder="1" applyAlignment="1" applyProtection="1">
      <alignment horizontal="center" vertical="center" wrapText="1"/>
    </xf>
    <xf numFmtId="0" fontId="11" fillId="2" borderId="57" xfId="0" applyFont="1" applyFill="1" applyBorder="1" applyAlignment="1" applyProtection="1">
      <alignment horizontal="center" vertical="center" wrapText="1"/>
    </xf>
    <xf numFmtId="0" fontId="11" fillId="2" borderId="57" xfId="0" applyFont="1" applyFill="1" applyBorder="1" applyAlignment="1" applyProtection="1">
      <alignment horizontal="center" vertical="center"/>
    </xf>
    <xf numFmtId="0" fontId="15" fillId="0" borderId="75" xfId="0" applyFont="1" applyBorder="1" applyAlignment="1" applyProtection="1">
      <alignment horizontal="center" vertical="center"/>
    </xf>
    <xf numFmtId="182" fontId="61" fillId="11" borderId="73" xfId="0" applyNumberFormat="1" applyFont="1" applyFill="1" applyBorder="1" applyAlignment="1" applyProtection="1">
      <alignment horizontal="center" vertical="center"/>
    </xf>
    <xf numFmtId="182" fontId="61" fillId="11" borderId="57" xfId="0" applyNumberFormat="1" applyFont="1" applyFill="1" applyBorder="1" applyAlignment="1" applyProtection="1">
      <alignment horizontal="center" vertical="center"/>
    </xf>
    <xf numFmtId="182" fontId="61" fillId="11" borderId="75" xfId="0" applyNumberFormat="1" applyFont="1" applyFill="1" applyBorder="1" applyAlignment="1" applyProtection="1">
      <alignment horizontal="center" vertical="center"/>
    </xf>
    <xf numFmtId="2" fontId="61" fillId="11" borderId="73" xfId="0" applyNumberFormat="1" applyFont="1" applyFill="1" applyBorder="1" applyAlignment="1" applyProtection="1">
      <alignment horizontal="center" vertical="center" wrapText="1"/>
    </xf>
    <xf numFmtId="2" fontId="61" fillId="11" borderId="75" xfId="0" applyNumberFormat="1" applyFont="1" applyFill="1" applyBorder="1" applyAlignment="1" applyProtection="1">
      <alignment horizontal="center" vertical="center" wrapText="1"/>
    </xf>
    <xf numFmtId="0" fontId="15" fillId="0" borderId="75" xfId="0" applyFont="1" applyBorder="1" applyAlignment="1" applyProtection="1">
      <alignment horizontal="center" vertical="center" wrapText="1"/>
    </xf>
    <xf numFmtId="0" fontId="41" fillId="8" borderId="34" xfId="0" applyFont="1" applyFill="1" applyBorder="1" applyAlignment="1" applyProtection="1">
      <alignment horizontal="center" vertical="center"/>
    </xf>
    <xf numFmtId="0" fontId="41" fillId="8" borderId="37" xfId="0" applyFont="1" applyFill="1" applyBorder="1" applyAlignment="1" applyProtection="1">
      <alignment horizontal="center" vertical="center"/>
    </xf>
    <xf numFmtId="0" fontId="41" fillId="8" borderId="77" xfId="0" applyFont="1" applyFill="1" applyBorder="1" applyAlignment="1" applyProtection="1">
      <alignment horizontal="center" vertical="center"/>
    </xf>
    <xf numFmtId="0" fontId="67" fillId="2" borderId="104" xfId="0" applyFont="1" applyFill="1" applyBorder="1" applyAlignment="1" applyProtection="1">
      <alignment horizontal="center" vertical="center" wrapText="1"/>
    </xf>
    <xf numFmtId="0" fontId="67" fillId="2" borderId="105" xfId="0" applyFont="1" applyFill="1" applyBorder="1" applyAlignment="1" applyProtection="1">
      <alignment horizontal="center" vertical="center" wrapText="1"/>
    </xf>
    <xf numFmtId="0" fontId="67" fillId="2" borderId="106" xfId="0" applyFont="1" applyFill="1" applyBorder="1" applyAlignment="1" applyProtection="1">
      <alignment horizontal="center" vertical="center" wrapText="1"/>
    </xf>
    <xf numFmtId="0" fontId="11" fillId="0" borderId="0" xfId="0" applyFont="1" applyAlignment="1" applyProtection="1">
      <alignment horizontal="left" vertical="center" wrapText="1"/>
    </xf>
    <xf numFmtId="0" fontId="0" fillId="0" borderId="0" xfId="0" applyAlignment="1" applyProtection="1">
      <alignment horizontal="left" vertical="center" wrapText="1"/>
    </xf>
    <xf numFmtId="0" fontId="61" fillId="0" borderId="0" xfId="0" applyFont="1" applyFill="1" applyBorder="1" applyAlignment="1" applyProtection="1">
      <alignment horizontal="left" vertical="top" wrapText="1"/>
    </xf>
    <xf numFmtId="0" fontId="61" fillId="0" borderId="0" xfId="0" applyFont="1" applyAlignment="1" applyProtection="1">
      <alignment horizontal="left" vertical="top" wrapText="1"/>
    </xf>
    <xf numFmtId="0" fontId="7" fillId="2" borderId="0" xfId="4" applyFont="1" applyFill="1" applyBorder="1" applyAlignment="1" applyProtection="1">
      <alignment horizontal="left" vertical="center" wrapText="1" indent="1"/>
    </xf>
    <xf numFmtId="0" fontId="7" fillId="2" borderId="0" xfId="4" applyFont="1" applyFill="1" applyBorder="1" applyAlignment="1" applyProtection="1">
      <alignment horizontal="left" vertical="center" indent="1"/>
    </xf>
    <xf numFmtId="0" fontId="15" fillId="2" borderId="0" xfId="4" applyFont="1" applyFill="1" applyAlignment="1" applyProtection="1">
      <alignment horizontal="center" vertical="center"/>
    </xf>
    <xf numFmtId="0" fontId="15" fillId="2" borderId="0" xfId="4" applyFont="1" applyFill="1" applyAlignment="1" applyProtection="1">
      <alignment horizontal="left" vertical="center"/>
    </xf>
    <xf numFmtId="0" fontId="90" fillId="0" borderId="0" xfId="6" applyFont="1" applyFill="1" applyBorder="1" applyAlignment="1" applyProtection="1">
      <alignment horizontal="center" vertical="center"/>
    </xf>
    <xf numFmtId="0" fontId="61" fillId="12" borderId="73" xfId="0" applyFont="1" applyFill="1" applyBorder="1" applyAlignment="1" applyProtection="1">
      <alignment horizontal="center" vertical="center"/>
      <protection locked="0"/>
    </xf>
    <xf numFmtId="0" fontId="61" fillId="12" borderId="57" xfId="0" applyFont="1" applyFill="1" applyBorder="1" applyAlignment="1" applyProtection="1">
      <alignment horizontal="center" vertical="center"/>
      <protection locked="0"/>
    </xf>
    <xf numFmtId="0" fontId="61" fillId="2" borderId="0" xfId="0" applyFont="1" applyFill="1" applyAlignment="1" applyProtection="1">
      <alignment horizontal="right" vertical="center" wrapText="1"/>
    </xf>
    <xf numFmtId="0" fontId="0" fillId="0" borderId="7" xfId="0" applyBorder="1" applyAlignment="1" applyProtection="1">
      <alignment horizontal="right" vertical="center"/>
    </xf>
    <xf numFmtId="182" fontId="61" fillId="12" borderId="119" xfId="0" applyNumberFormat="1" applyFont="1" applyFill="1" applyBorder="1" applyAlignment="1" applyProtection="1">
      <alignment horizontal="center" vertical="center"/>
      <protection locked="0"/>
    </xf>
    <xf numFmtId="182" fontId="61" fillId="12" borderId="57" xfId="0" applyNumberFormat="1" applyFont="1" applyFill="1" applyBorder="1" applyAlignment="1" applyProtection="1">
      <alignment horizontal="center" vertical="center"/>
      <protection locked="0"/>
    </xf>
    <xf numFmtId="0" fontId="61" fillId="12" borderId="57" xfId="0" applyFont="1" applyFill="1" applyBorder="1" applyAlignment="1" applyProtection="1">
      <alignment vertical="center"/>
      <protection locked="0"/>
    </xf>
    <xf numFmtId="0" fontId="61" fillId="12" borderId="75" xfId="0" applyFont="1" applyFill="1" applyBorder="1" applyAlignment="1" applyProtection="1">
      <alignment vertical="center"/>
      <protection locked="0"/>
    </xf>
    <xf numFmtId="0" fontId="57" fillId="0" borderId="0" xfId="0" applyFont="1" applyAlignment="1" applyProtection="1">
      <alignment horizontal="center" vertical="center" wrapText="1"/>
    </xf>
    <xf numFmtId="0" fontId="15" fillId="12" borderId="119" xfId="4" applyFont="1" applyFill="1" applyBorder="1" applyAlignment="1" applyProtection="1">
      <alignment horizontal="center" vertical="center"/>
      <protection locked="0"/>
    </xf>
    <xf numFmtId="0" fontId="15" fillId="12" borderId="57" xfId="4" applyFont="1" applyFill="1" applyBorder="1" applyAlignment="1" applyProtection="1">
      <alignment horizontal="center" vertical="center"/>
      <protection locked="0"/>
    </xf>
    <xf numFmtId="0" fontId="15" fillId="12" borderId="75" xfId="4" applyFont="1" applyFill="1" applyBorder="1" applyAlignment="1" applyProtection="1">
      <alignment horizontal="center" vertical="center"/>
      <protection locked="0"/>
    </xf>
    <xf numFmtId="0" fontId="61" fillId="11" borderId="122" xfId="0" applyFont="1" applyFill="1" applyBorder="1" applyAlignment="1" applyProtection="1">
      <alignment horizontal="center" vertical="center"/>
    </xf>
    <xf numFmtId="0" fontId="61" fillId="12" borderId="119" xfId="0" applyFont="1" applyFill="1" applyBorder="1" applyAlignment="1" applyProtection="1">
      <alignment horizontal="center" vertical="center"/>
      <protection locked="0"/>
    </xf>
    <xf numFmtId="0" fontId="61" fillId="12" borderId="75" xfId="0" applyFont="1" applyFill="1" applyBorder="1" applyAlignment="1" applyProtection="1">
      <alignment horizontal="center" vertical="center"/>
      <protection locked="0"/>
    </xf>
    <xf numFmtId="0" fontId="61" fillId="12" borderId="119" xfId="4" applyFont="1" applyFill="1" applyBorder="1" applyAlignment="1" applyProtection="1">
      <alignment horizontal="center" vertical="center"/>
      <protection locked="0"/>
    </xf>
    <xf numFmtId="0" fontId="61" fillId="12" borderId="57" xfId="4" applyFont="1" applyFill="1" applyBorder="1" applyAlignment="1" applyProtection="1">
      <alignment horizontal="center" vertical="center"/>
      <protection locked="0"/>
    </xf>
    <xf numFmtId="0" fontId="61" fillId="12" borderId="87" xfId="4" applyFont="1" applyFill="1" applyBorder="1" applyAlignment="1" applyProtection="1">
      <alignment horizontal="center" vertical="center"/>
      <protection locked="0"/>
    </xf>
    <xf numFmtId="0" fontId="15" fillId="0" borderId="65" xfId="0" applyFont="1" applyFill="1" applyBorder="1" applyAlignment="1" applyProtection="1">
      <alignment horizontal="center" vertical="center"/>
    </xf>
    <xf numFmtId="0" fontId="15" fillId="0" borderId="75" xfId="0" applyFont="1" applyFill="1" applyBorder="1" applyAlignment="1" applyProtection="1">
      <alignment horizontal="center" vertical="center"/>
    </xf>
    <xf numFmtId="0" fontId="61" fillId="12" borderId="87" xfId="0" applyFont="1" applyFill="1" applyBorder="1" applyAlignment="1" applyProtection="1">
      <alignment horizontal="center" vertical="center"/>
      <protection locked="0"/>
    </xf>
    <xf numFmtId="167" fontId="61" fillId="11" borderId="119" xfId="0" applyNumberFormat="1" applyFont="1" applyFill="1" applyBorder="1" applyAlignment="1" applyProtection="1">
      <alignment horizontal="center" vertical="center"/>
    </xf>
    <xf numFmtId="167" fontId="61" fillId="11" borderId="57" xfId="0" applyNumberFormat="1" applyFont="1" applyFill="1" applyBorder="1" applyAlignment="1" applyProtection="1">
      <alignment horizontal="center" vertical="center"/>
    </xf>
    <xf numFmtId="167" fontId="61" fillId="11" borderId="87" xfId="0" applyNumberFormat="1" applyFont="1" applyFill="1" applyBorder="1" applyAlignment="1" applyProtection="1">
      <alignment horizontal="center" vertical="center"/>
    </xf>
    <xf numFmtId="0" fontId="61" fillId="12" borderId="58" xfId="0" applyFont="1" applyFill="1" applyBorder="1" applyAlignment="1" applyProtection="1">
      <alignment horizontal="center" vertical="center"/>
      <protection locked="0"/>
    </xf>
    <xf numFmtId="0" fontId="61" fillId="12" borderId="25" xfId="0" applyFont="1" applyFill="1" applyBorder="1" applyAlignment="1" applyProtection="1">
      <alignment horizontal="center" vertical="center"/>
      <protection locked="0"/>
    </xf>
    <xf numFmtId="0" fontId="61" fillId="12" borderId="10" xfId="0" applyFont="1" applyFill="1" applyBorder="1" applyAlignment="1" applyProtection="1">
      <alignment horizontal="center" vertical="center"/>
      <protection locked="0"/>
    </xf>
    <xf numFmtId="0" fontId="87" fillId="14" borderId="113" xfId="0" applyFont="1" applyFill="1" applyBorder="1" applyAlignment="1" applyProtection="1">
      <alignment horizontal="center" vertical="center" wrapText="1"/>
    </xf>
    <xf numFmtId="0" fontId="87" fillId="14" borderId="114" xfId="0" applyFont="1" applyFill="1" applyBorder="1" applyAlignment="1" applyProtection="1">
      <alignment horizontal="center" vertical="center" wrapText="1"/>
    </xf>
    <xf numFmtId="0" fontId="87" fillId="14" borderId="115" xfId="0" applyFont="1" applyFill="1" applyBorder="1" applyAlignment="1" applyProtection="1">
      <alignment horizontal="center" vertical="center" wrapText="1"/>
    </xf>
    <xf numFmtId="167" fontId="61" fillId="11" borderId="75" xfId="0" applyNumberFormat="1" applyFont="1" applyFill="1" applyBorder="1" applyAlignment="1" applyProtection="1">
      <alignment horizontal="center" vertical="center"/>
    </xf>
    <xf numFmtId="0" fontId="57" fillId="9" borderId="0" xfId="0" applyFont="1" applyFill="1" applyBorder="1" applyAlignment="1" applyProtection="1">
      <alignment horizontal="left" vertical="center" wrapText="1"/>
    </xf>
    <xf numFmtId="0" fontId="119" fillId="9" borderId="0" xfId="6" quotePrefix="1" applyFont="1" applyFill="1" applyBorder="1" applyAlignment="1" applyProtection="1">
      <alignment horizontal="left" vertical="center" wrapText="1"/>
    </xf>
    <xf numFmtId="182" fontId="61" fillId="12" borderId="75" xfId="0" applyNumberFormat="1" applyFont="1" applyFill="1" applyBorder="1" applyAlignment="1" applyProtection="1">
      <alignment horizontal="center" vertical="center"/>
      <protection locked="0"/>
    </xf>
    <xf numFmtId="0" fontId="15" fillId="0" borderId="65" xfId="0" applyFont="1" applyFill="1" applyBorder="1" applyAlignment="1" applyProtection="1">
      <alignment horizontal="center" vertical="center" wrapText="1"/>
    </xf>
    <xf numFmtId="0" fontId="15" fillId="0" borderId="75" xfId="0" applyFont="1" applyFill="1" applyBorder="1" applyAlignment="1" applyProtection="1">
      <alignment horizontal="center" vertical="center" wrapText="1"/>
    </xf>
    <xf numFmtId="179" fontId="61" fillId="16" borderId="120" xfId="0" applyNumberFormat="1" applyFont="1" applyFill="1" applyBorder="1" applyAlignment="1" applyProtection="1">
      <alignment horizontal="center" vertical="center"/>
    </xf>
    <xf numFmtId="0" fontId="61" fillId="16" borderId="120" xfId="0" applyFont="1" applyFill="1" applyBorder="1" applyAlignment="1" applyProtection="1">
      <alignment horizontal="center" vertical="center"/>
    </xf>
    <xf numFmtId="0" fontId="61" fillId="16" borderId="53" xfId="0" applyFont="1" applyFill="1" applyBorder="1" applyAlignment="1" applyProtection="1">
      <alignment horizontal="center" vertical="center" wrapText="1"/>
    </xf>
    <xf numFmtId="0" fontId="61" fillId="16" borderId="107" xfId="0" applyFont="1" applyFill="1" applyBorder="1" applyAlignment="1" applyProtection="1">
      <alignment horizontal="center" vertical="center" wrapText="1"/>
    </xf>
    <xf numFmtId="182" fontId="61" fillId="11" borderId="85" xfId="0" applyNumberFormat="1" applyFont="1" applyFill="1" applyBorder="1" applyAlignment="1" applyProtection="1">
      <alignment horizontal="center" vertical="center"/>
    </xf>
    <xf numFmtId="182" fontId="61" fillId="11" borderId="90" xfId="0" applyNumberFormat="1" applyFont="1" applyFill="1" applyBorder="1" applyAlignment="1" applyProtection="1">
      <alignment horizontal="center" vertical="center"/>
    </xf>
    <xf numFmtId="182" fontId="61" fillId="11" borderId="86" xfId="0" applyNumberFormat="1" applyFont="1" applyFill="1" applyBorder="1" applyAlignment="1" applyProtection="1">
      <alignment horizontal="center" vertical="center"/>
    </xf>
    <xf numFmtId="182" fontId="61" fillId="11" borderId="52" xfId="0" applyNumberFormat="1" applyFont="1" applyFill="1" applyBorder="1" applyAlignment="1" applyProtection="1">
      <alignment horizontal="center" vertical="center"/>
    </xf>
    <xf numFmtId="182" fontId="61" fillId="11" borderId="84" xfId="0" applyNumberFormat="1" applyFont="1" applyFill="1" applyBorder="1" applyAlignment="1" applyProtection="1">
      <alignment horizontal="center" vertical="center"/>
    </xf>
    <xf numFmtId="182" fontId="61" fillId="11" borderId="88" xfId="0" applyNumberFormat="1" applyFont="1" applyFill="1" applyBorder="1" applyAlignment="1" applyProtection="1">
      <alignment horizontal="center" vertical="center"/>
    </xf>
    <xf numFmtId="0" fontId="6" fillId="9" borderId="112" xfId="0" applyFont="1" applyFill="1" applyBorder="1" applyAlignment="1" applyProtection="1">
      <alignment horizontal="center" vertical="center"/>
    </xf>
    <xf numFmtId="0" fontId="0" fillId="9" borderId="120" xfId="0" applyFill="1" applyBorder="1" applyAlignment="1" applyProtection="1">
      <alignment horizontal="center" vertical="center"/>
    </xf>
    <xf numFmtId="0" fontId="6" fillId="9" borderId="121" xfId="0" applyFont="1" applyFill="1" applyBorder="1" applyAlignment="1" applyProtection="1">
      <alignment horizontal="center" vertical="center"/>
    </xf>
    <xf numFmtId="0" fontId="0" fillId="9" borderId="122" xfId="0" applyFill="1" applyBorder="1" applyAlignment="1" applyProtection="1">
      <alignment horizontal="center" vertical="center"/>
    </xf>
    <xf numFmtId="0" fontId="61" fillId="11" borderId="119" xfId="0" applyFont="1" applyFill="1" applyBorder="1" applyAlignment="1" applyProtection="1">
      <alignment horizontal="center" vertical="center"/>
    </xf>
    <xf numFmtId="0" fontId="61" fillId="11" borderId="57" xfId="0" applyFont="1" applyFill="1" applyBorder="1" applyAlignment="1" applyProtection="1">
      <alignment horizontal="center" vertical="center"/>
    </xf>
    <xf numFmtId="0" fontId="61" fillId="11" borderId="75" xfId="0" applyFont="1" applyFill="1" applyBorder="1" applyAlignment="1" applyProtection="1">
      <alignment horizontal="center" vertical="center"/>
    </xf>
    <xf numFmtId="0" fontId="61" fillId="11" borderId="120" xfId="0" applyFont="1" applyFill="1" applyBorder="1" applyAlignment="1" applyProtection="1">
      <alignment horizontal="center" vertical="center"/>
    </xf>
    <xf numFmtId="0" fontId="90" fillId="9" borderId="0" xfId="6" applyFont="1" applyFill="1" applyBorder="1" applyAlignment="1" applyProtection="1">
      <alignment horizontal="center" vertical="center" wrapText="1"/>
    </xf>
    <xf numFmtId="0" fontId="88" fillId="0" borderId="34" xfId="0" applyFont="1" applyFill="1" applyBorder="1" applyAlignment="1" applyProtection="1">
      <alignment horizontal="center" vertical="center" wrapText="1"/>
    </xf>
    <xf numFmtId="0" fontId="88" fillId="0" borderId="37" xfId="0" applyFont="1" applyFill="1" applyBorder="1" applyAlignment="1" applyProtection="1">
      <alignment horizontal="center" vertical="center" wrapText="1"/>
    </xf>
    <xf numFmtId="0" fontId="88" fillId="0" borderId="77" xfId="0" applyFont="1" applyFill="1" applyBorder="1" applyAlignment="1" applyProtection="1">
      <alignment horizontal="center" vertical="center" wrapText="1"/>
    </xf>
    <xf numFmtId="0" fontId="7" fillId="0" borderId="89" xfId="0" applyFont="1" applyBorder="1" applyAlignment="1" applyProtection="1">
      <alignment horizontal="center" vertical="center" wrapText="1"/>
    </xf>
    <xf numFmtId="0" fontId="7" fillId="0" borderId="90" xfId="0" applyFont="1" applyBorder="1" applyAlignment="1" applyProtection="1">
      <alignment horizontal="center" vertical="center" wrapText="1"/>
    </xf>
    <xf numFmtId="0" fontId="7" fillId="0" borderId="86" xfId="0" applyFont="1" applyBorder="1" applyAlignment="1" applyProtection="1">
      <alignment horizontal="center" vertical="center" wrapText="1"/>
    </xf>
    <xf numFmtId="0" fontId="53" fillId="2" borderId="102" xfId="0" applyFont="1" applyFill="1" applyBorder="1" applyAlignment="1" applyProtection="1">
      <alignment horizontal="center" vertical="center"/>
    </xf>
    <xf numFmtId="0" fontId="53" fillId="2" borderId="10" xfId="0" applyFont="1" applyFill="1" applyBorder="1" applyAlignment="1" applyProtection="1">
      <alignment horizontal="center" vertical="center"/>
    </xf>
    <xf numFmtId="0" fontId="53" fillId="2" borderId="54" xfId="0" applyFont="1" applyFill="1" applyBorder="1" applyAlignment="1" applyProtection="1">
      <alignment horizontal="center" vertical="center"/>
    </xf>
    <xf numFmtId="0" fontId="53" fillId="2" borderId="9" xfId="0" applyFont="1" applyFill="1" applyBorder="1" applyAlignment="1" applyProtection="1">
      <alignment horizontal="center" vertical="center"/>
    </xf>
    <xf numFmtId="0" fontId="57" fillId="0" borderId="70" xfId="0" applyFont="1" applyBorder="1" applyAlignment="1" applyProtection="1">
      <alignment horizontal="center" vertical="center" wrapText="1"/>
    </xf>
    <xf numFmtId="0" fontId="57" fillId="0" borderId="50" xfId="0" applyFont="1" applyBorder="1" applyAlignment="1" applyProtection="1">
      <alignment horizontal="center" vertical="center" wrapText="1"/>
    </xf>
    <xf numFmtId="0" fontId="57" fillId="0" borderId="9" xfId="0" applyFont="1" applyBorder="1" applyAlignment="1" applyProtection="1">
      <alignment horizontal="center" vertical="center" wrapText="1"/>
    </xf>
    <xf numFmtId="0" fontId="57" fillId="2" borderId="119" xfId="0" applyFont="1" applyFill="1" applyBorder="1" applyAlignment="1" applyProtection="1">
      <alignment horizontal="center" vertical="center" wrapText="1"/>
    </xf>
    <xf numFmtId="0" fontId="57" fillId="2" borderId="57" xfId="0" applyFont="1" applyFill="1" applyBorder="1" applyAlignment="1" applyProtection="1">
      <alignment horizontal="center" vertical="center" wrapText="1"/>
    </xf>
    <xf numFmtId="0" fontId="57" fillId="2" borderId="87" xfId="0" applyFont="1" applyFill="1" applyBorder="1" applyAlignment="1" applyProtection="1">
      <alignment horizontal="center" vertical="center" wrapText="1"/>
    </xf>
    <xf numFmtId="0" fontId="38" fillId="0" borderId="119" xfId="0" applyFont="1" applyBorder="1" applyAlignment="1" applyProtection="1">
      <alignment horizontal="center" vertical="center" wrapText="1"/>
    </xf>
    <xf numFmtId="0" fontId="38" fillId="0" borderId="75" xfId="0" applyFont="1" applyBorder="1" applyAlignment="1" applyProtection="1">
      <alignment horizontal="center" vertical="center" wrapText="1"/>
    </xf>
    <xf numFmtId="0" fontId="17" fillId="2" borderId="104" xfId="0" applyFont="1" applyFill="1" applyBorder="1" applyAlignment="1" applyProtection="1">
      <alignment horizontal="center" vertical="center" wrapText="1"/>
    </xf>
    <xf numFmtId="0" fontId="17" fillId="2" borderId="105" xfId="0" applyFont="1" applyFill="1" applyBorder="1" applyAlignment="1" applyProtection="1">
      <alignment horizontal="center" vertical="center" wrapText="1"/>
    </xf>
    <xf numFmtId="0" fontId="17" fillId="2" borderId="106" xfId="0" applyFont="1" applyFill="1" applyBorder="1" applyAlignment="1" applyProtection="1">
      <alignment horizontal="center" vertical="center" wrapText="1"/>
    </xf>
    <xf numFmtId="0" fontId="61" fillId="2" borderId="0" xfId="0" applyFont="1" applyFill="1" applyBorder="1" applyAlignment="1" applyProtection="1">
      <alignment horizontal="left" vertical="center" wrapText="1"/>
    </xf>
    <xf numFmtId="0" fontId="7" fillId="9" borderId="0" xfId="4" applyFont="1" applyFill="1" applyBorder="1" applyAlignment="1" applyProtection="1">
      <alignment horizontal="left" vertical="center" wrapText="1" indent="1"/>
    </xf>
    <xf numFmtId="0" fontId="7" fillId="9" borderId="0" xfId="4" applyFont="1" applyFill="1" applyBorder="1" applyAlignment="1" applyProtection="1">
      <alignment horizontal="left" vertical="center" indent="1"/>
    </xf>
    <xf numFmtId="0" fontId="15" fillId="9" borderId="0" xfId="4" applyFont="1" applyFill="1" applyAlignment="1" applyProtection="1">
      <alignment horizontal="left" vertical="center"/>
    </xf>
    <xf numFmtId="181" fontId="8" fillId="3" borderId="0" xfId="4" applyNumberFormat="1" applyFont="1" applyFill="1" applyAlignment="1" applyProtection="1">
      <alignment horizontal="center" vertical="center"/>
    </xf>
    <xf numFmtId="0" fontId="8" fillId="3" borderId="73" xfId="4" applyFont="1" applyFill="1" applyBorder="1" applyAlignment="1" applyProtection="1">
      <alignment horizontal="center"/>
    </xf>
    <xf numFmtId="0" fontId="8" fillId="3" borderId="57" xfId="4" applyFont="1" applyFill="1" applyBorder="1" applyAlignment="1" applyProtection="1">
      <alignment horizontal="center"/>
    </xf>
    <xf numFmtId="0" fontId="8" fillId="3" borderId="75" xfId="4" applyFont="1" applyFill="1" applyBorder="1" applyAlignment="1" applyProtection="1">
      <alignment horizontal="center"/>
    </xf>
    <xf numFmtId="0" fontId="6" fillId="3" borderId="0" xfId="4" applyFont="1" applyFill="1" applyAlignment="1" applyProtection="1">
      <alignment horizontal="right" vertical="center"/>
    </xf>
    <xf numFmtId="169" fontId="6" fillId="3" borderId="0" xfId="4" applyNumberFormat="1" applyFont="1" applyFill="1" applyAlignment="1" applyProtection="1">
      <alignment horizontal="center" vertical="center"/>
    </xf>
    <xf numFmtId="0" fontId="6" fillId="3" borderId="0" xfId="4" applyFont="1" applyFill="1" applyAlignment="1" applyProtection="1">
      <alignment horizontal="center" vertical="center" wrapText="1"/>
    </xf>
    <xf numFmtId="0" fontId="6" fillId="0" borderId="0" xfId="4" applyAlignment="1" applyProtection="1">
      <alignment horizontal="center" vertical="center" wrapText="1"/>
    </xf>
    <xf numFmtId="169" fontId="8" fillId="3" borderId="0" xfId="4" applyNumberFormat="1" applyFont="1" applyFill="1" applyAlignment="1" applyProtection="1">
      <alignment horizontal="center" vertical="center"/>
    </xf>
    <xf numFmtId="0" fontId="6" fillId="0" borderId="0" xfId="4" applyAlignment="1" applyProtection="1">
      <alignment horizontal="center" vertical="center"/>
    </xf>
    <xf numFmtId="0" fontId="41" fillId="8" borderId="0" xfId="4" applyFont="1" applyFill="1" applyBorder="1" applyAlignment="1" applyProtection="1">
      <alignment horizontal="center" vertical="center" wrapText="1"/>
    </xf>
    <xf numFmtId="0" fontId="44" fillId="0" borderId="0" xfId="4" applyFont="1" applyFill="1" applyBorder="1" applyAlignment="1" applyProtection="1">
      <alignment horizontal="left" vertical="top"/>
    </xf>
    <xf numFmtId="0" fontId="38" fillId="2" borderId="0" xfId="4" applyFont="1" applyFill="1" applyBorder="1" applyAlignment="1" applyProtection="1">
      <alignment horizontal="left" vertical="center" wrapText="1"/>
    </xf>
    <xf numFmtId="0" fontId="6" fillId="0" borderId="0" xfId="4" applyAlignment="1" applyProtection="1">
      <alignment horizontal="left"/>
    </xf>
    <xf numFmtId="0" fontId="10" fillId="2" borderId="0" xfId="4" applyFont="1" applyFill="1" applyBorder="1" applyAlignment="1" applyProtection="1">
      <alignment horizontal="left" vertical="center" wrapText="1"/>
    </xf>
    <xf numFmtId="0" fontId="10" fillId="0" borderId="0" xfId="4" applyFont="1" applyAlignment="1" applyProtection="1">
      <alignment horizontal="left"/>
    </xf>
    <xf numFmtId="0" fontId="57" fillId="2" borderId="47" xfId="4" applyFont="1" applyFill="1" applyBorder="1" applyAlignment="1" applyProtection="1">
      <alignment horizontal="center" vertical="center" wrapText="1"/>
    </xf>
    <xf numFmtId="0" fontId="57" fillId="2" borderId="48" xfId="4" applyFont="1" applyFill="1" applyBorder="1" applyAlignment="1" applyProtection="1">
      <alignment horizontal="center" vertical="center" wrapText="1"/>
    </xf>
    <xf numFmtId="0" fontId="15" fillId="2" borderId="73" xfId="4" applyFont="1" applyFill="1" applyBorder="1" applyAlignment="1" applyProtection="1">
      <alignment horizontal="left" vertical="top" wrapText="1"/>
    </xf>
    <xf numFmtId="0" fontId="15" fillId="0" borderId="57" xfId="4" applyFont="1" applyBorder="1" applyAlignment="1" applyProtection="1">
      <alignment horizontal="left" vertical="top" wrapText="1"/>
    </xf>
    <xf numFmtId="0" fontId="15" fillId="0" borderId="75" xfId="4" applyFont="1" applyBorder="1" applyAlignment="1" applyProtection="1">
      <alignment horizontal="left" vertical="top" wrapText="1"/>
    </xf>
    <xf numFmtId="0" fontId="11" fillId="2" borderId="47" xfId="4" applyFont="1" applyFill="1" applyBorder="1" applyAlignment="1" applyProtection="1">
      <alignment horizontal="center" vertical="center" wrapText="1"/>
    </xf>
    <xf numFmtId="0" fontId="11" fillId="2" borderId="56" xfId="4" applyFont="1" applyFill="1" applyBorder="1" applyAlignment="1" applyProtection="1">
      <alignment horizontal="center" vertical="center" wrapText="1"/>
    </xf>
    <xf numFmtId="0" fontId="60" fillId="0" borderId="0" xfId="0" applyFont="1" applyAlignment="1" applyProtection="1">
      <alignment horizontal="center"/>
    </xf>
    <xf numFmtId="0" fontId="105" fillId="0" borderId="0" xfId="0" applyFont="1" applyAlignment="1" applyProtection="1">
      <alignment horizontal="left" wrapText="1"/>
    </xf>
    <xf numFmtId="0" fontId="8" fillId="6" borderId="0" xfId="0" applyFont="1" applyFill="1" applyBorder="1" applyAlignment="1" applyProtection="1">
      <alignment horizontal="center"/>
    </xf>
    <xf numFmtId="0" fontId="8" fillId="0" borderId="0" xfId="0" applyFont="1" applyAlignment="1" applyProtection="1">
      <alignment horizontal="left" vertical="top" wrapText="1"/>
    </xf>
    <xf numFmtId="0" fontId="8" fillId="0" borderId="0" xfId="0" applyFont="1" applyBorder="1" applyAlignment="1" applyProtection="1">
      <alignment horizontal="left" vertical="top" wrapText="1"/>
    </xf>
    <xf numFmtId="0" fontId="6" fillId="2" borderId="34" xfId="4" applyFont="1" applyFill="1" applyBorder="1" applyAlignment="1" applyProtection="1">
      <alignment vertical="top" wrapText="1"/>
    </xf>
    <xf numFmtId="0" fontId="6" fillId="2" borderId="37" xfId="4" applyFont="1" applyFill="1" applyBorder="1" applyAlignment="1" applyProtection="1">
      <alignment vertical="top" wrapText="1"/>
    </xf>
    <xf numFmtId="0" fontId="6" fillId="2" borderId="77" xfId="4" applyFont="1" applyFill="1" applyBorder="1" applyAlignment="1" applyProtection="1">
      <alignment vertical="top" wrapText="1"/>
    </xf>
    <xf numFmtId="0" fontId="102" fillId="0" borderId="29" xfId="6" applyFont="1" applyFill="1" applyBorder="1" applyAlignment="1" applyProtection="1">
      <alignment horizontal="center"/>
    </xf>
    <xf numFmtId="0" fontId="102" fillId="0" borderId="0" xfId="6" applyFont="1" applyFill="1" applyAlignment="1" applyProtection="1">
      <alignment horizontal="center"/>
    </xf>
    <xf numFmtId="0" fontId="0" fillId="2" borderId="0" xfId="0" applyFill="1" applyBorder="1" applyAlignment="1" applyProtection="1">
      <alignment horizontal="left"/>
    </xf>
    <xf numFmtId="0" fontId="6" fillId="3" borderId="0" xfId="0" applyFont="1" applyFill="1" applyAlignment="1" applyProtection="1">
      <alignment horizontal="center" wrapText="1"/>
    </xf>
    <xf numFmtId="0" fontId="0" fillId="3" borderId="0" xfId="0" applyFill="1" applyAlignment="1" applyProtection="1">
      <alignment horizontal="center" wrapText="1"/>
    </xf>
    <xf numFmtId="0" fontId="0" fillId="3" borderId="0" xfId="0" applyFill="1" applyAlignment="1" applyProtection="1">
      <alignment horizontal="center"/>
    </xf>
    <xf numFmtId="168" fontId="0" fillId="3" borderId="0" xfId="0" applyNumberFormat="1" applyFill="1" applyAlignment="1" applyProtection="1">
      <alignment horizontal="center"/>
    </xf>
    <xf numFmtId="0" fontId="61" fillId="12" borderId="73" xfId="0" applyFont="1" applyFill="1" applyBorder="1" applyAlignment="1" applyProtection="1">
      <alignment horizontal="left"/>
      <protection locked="0"/>
    </xf>
    <xf numFmtId="0" fontId="61" fillId="12" borderId="57" xfId="0" applyFont="1" applyFill="1" applyBorder="1" applyAlignment="1" applyProtection="1">
      <alignment horizontal="left"/>
      <protection locked="0"/>
    </xf>
    <xf numFmtId="0" fontId="61" fillId="12" borderId="75" xfId="0" applyFont="1" applyFill="1" applyBorder="1" applyAlignment="1" applyProtection="1">
      <alignment horizontal="left"/>
      <protection locked="0"/>
    </xf>
    <xf numFmtId="0" fontId="6" fillId="10" borderId="102" xfId="0" applyFont="1" applyFill="1" applyBorder="1" applyAlignment="1" applyProtection="1">
      <alignment horizontal="center"/>
    </xf>
    <xf numFmtId="0" fontId="6" fillId="10" borderId="25" xfId="0" applyFont="1" applyFill="1" applyBorder="1" applyAlignment="1" applyProtection="1">
      <alignment horizontal="center"/>
    </xf>
    <xf numFmtId="0" fontId="6" fillId="10" borderId="103" xfId="0" applyFont="1" applyFill="1" applyBorder="1" applyAlignment="1" applyProtection="1">
      <alignment horizontal="center"/>
    </xf>
    <xf numFmtId="0" fontId="0" fillId="3" borderId="73" xfId="0" applyFill="1" applyBorder="1" applyAlignment="1" applyProtection="1">
      <alignment horizontal="center"/>
    </xf>
    <xf numFmtId="0" fontId="0" fillId="3" borderId="57" xfId="0" applyFill="1" applyBorder="1" applyAlignment="1" applyProtection="1">
      <alignment horizontal="center"/>
    </xf>
    <xf numFmtId="0" fontId="0" fillId="3" borderId="75" xfId="0" applyFill="1" applyBorder="1" applyAlignment="1" applyProtection="1">
      <alignment horizontal="center"/>
    </xf>
    <xf numFmtId="4" fontId="115" fillId="9" borderId="18" xfId="1" applyNumberFormat="1" applyFont="1" applyFill="1" applyBorder="1" applyAlignment="1" applyProtection="1">
      <alignment horizontal="right" vertical="center"/>
    </xf>
    <xf numFmtId="4" fontId="115" fillId="9" borderId="23" xfId="1" applyNumberFormat="1" applyFont="1" applyFill="1" applyBorder="1" applyAlignment="1" applyProtection="1">
      <alignment horizontal="right" vertical="center"/>
    </xf>
    <xf numFmtId="0" fontId="12" fillId="2" borderId="41" xfId="0" applyFont="1" applyFill="1" applyBorder="1" applyAlignment="1" applyProtection="1">
      <alignment horizontal="left" vertical="center" wrapText="1"/>
    </xf>
    <xf numFmtId="0" fontId="12" fillId="2" borderId="79" xfId="0" applyFont="1" applyFill="1" applyBorder="1" applyAlignment="1" applyProtection="1">
      <alignment horizontal="left" vertical="center" wrapText="1"/>
    </xf>
    <xf numFmtId="0" fontId="12" fillId="2" borderId="0" xfId="0" applyFont="1" applyFill="1" applyBorder="1" applyAlignment="1" applyProtection="1">
      <alignment horizontal="left" vertical="center" wrapText="1"/>
    </xf>
    <xf numFmtId="0" fontId="12" fillId="2" borderId="7" xfId="0" applyFont="1" applyFill="1" applyBorder="1" applyAlignment="1" applyProtection="1">
      <alignment horizontal="left" vertical="center" wrapText="1"/>
    </xf>
    <xf numFmtId="0" fontId="12" fillId="2" borderId="41" xfId="0" applyFont="1" applyFill="1" applyBorder="1" applyAlignment="1" applyProtection="1">
      <alignment horizontal="left" vertical="center"/>
    </xf>
    <xf numFmtId="0" fontId="12" fillId="2" borderId="40" xfId="0" applyFont="1" applyFill="1" applyBorder="1" applyAlignment="1" applyProtection="1">
      <alignment horizontal="left" vertical="center"/>
    </xf>
    <xf numFmtId="0" fontId="0" fillId="0" borderId="79" xfId="0" applyBorder="1" applyAlignment="1" applyProtection="1">
      <alignment horizontal="center" vertical="center"/>
    </xf>
    <xf numFmtId="0" fontId="0" fillId="0" borderId="43" xfId="0" applyBorder="1" applyAlignment="1" applyProtection="1">
      <alignment horizontal="center" vertical="center"/>
    </xf>
    <xf numFmtId="4" fontId="61" fillId="0" borderId="18" xfId="1" applyNumberFormat="1" applyFont="1" applyFill="1" applyBorder="1" applyAlignment="1" applyProtection="1">
      <alignment horizontal="right" vertical="center"/>
    </xf>
    <xf numFmtId="4" fontId="61" fillId="0" borderId="2" xfId="1" applyNumberFormat="1" applyFont="1" applyFill="1" applyBorder="1" applyAlignment="1" applyProtection="1">
      <alignment horizontal="right" vertical="center"/>
    </xf>
    <xf numFmtId="4" fontId="43" fillId="2" borderId="0" xfId="0" applyNumberFormat="1" applyFont="1" applyFill="1" applyAlignment="1" applyProtection="1">
      <alignment horizontal="center"/>
    </xf>
    <xf numFmtId="0" fontId="8" fillId="2" borderId="34" xfId="0" applyFont="1" applyFill="1" applyBorder="1" applyAlignment="1" applyProtection="1">
      <alignment horizontal="center" vertical="center"/>
    </xf>
    <xf numFmtId="0" fontId="8" fillId="2" borderId="37" xfId="0" applyFont="1" applyFill="1" applyBorder="1" applyAlignment="1" applyProtection="1">
      <alignment horizontal="center" vertical="center"/>
    </xf>
    <xf numFmtId="0" fontId="14" fillId="2" borderId="34" xfId="0" applyFont="1" applyFill="1" applyBorder="1" applyAlignment="1" applyProtection="1">
      <alignment vertical="center" wrapText="1"/>
    </xf>
    <xf numFmtId="0" fontId="0" fillId="0" borderId="37" xfId="0" applyBorder="1" applyProtection="1"/>
    <xf numFmtId="0" fontId="0" fillId="0" borderId="36" xfId="0" applyBorder="1" applyProtection="1"/>
    <xf numFmtId="0" fontId="14" fillId="2" borderId="34" xfId="0" applyFont="1" applyFill="1" applyBorder="1" applyAlignment="1" applyProtection="1">
      <alignment horizontal="left" vertical="center"/>
    </xf>
    <xf numFmtId="0" fontId="14" fillId="2" borderId="37" xfId="0" applyFont="1" applyFill="1" applyBorder="1" applyAlignment="1" applyProtection="1">
      <alignment horizontal="left" vertical="center"/>
    </xf>
    <xf numFmtId="0" fontId="14" fillId="2" borderId="36" xfId="0" applyFont="1" applyFill="1" applyBorder="1" applyAlignment="1" applyProtection="1">
      <alignment horizontal="left" vertical="center"/>
    </xf>
    <xf numFmtId="4" fontId="29" fillId="2" borderId="32" xfId="0" applyNumberFormat="1" applyFont="1" applyFill="1" applyBorder="1" applyAlignment="1" applyProtection="1">
      <alignment horizontal="center" vertical="center"/>
    </xf>
    <xf numFmtId="0" fontId="12" fillId="2" borderId="39" xfId="0" applyFont="1" applyFill="1" applyBorder="1" applyAlignment="1" applyProtection="1">
      <alignment horizontal="left" vertical="center"/>
      <protection locked="0"/>
    </xf>
    <xf numFmtId="0" fontId="12" fillId="2" borderId="8" xfId="0" applyFont="1" applyFill="1" applyBorder="1" applyAlignment="1" applyProtection="1">
      <alignment horizontal="left" vertical="center"/>
      <protection locked="0"/>
    </xf>
    <xf numFmtId="0" fontId="101" fillId="2" borderId="0" xfId="6" applyFont="1" applyFill="1" applyAlignment="1" applyProtection="1">
      <alignment horizontal="center"/>
    </xf>
    <xf numFmtId="0" fontId="0" fillId="2" borderId="9" xfId="0" applyFill="1" applyBorder="1" applyAlignment="1" applyProtection="1">
      <alignment vertical="center"/>
    </xf>
    <xf numFmtId="0" fontId="0" fillId="2" borderId="7" xfId="0" applyFill="1" applyBorder="1" applyAlignment="1" applyProtection="1">
      <alignment horizontal="left" vertical="center"/>
    </xf>
    <xf numFmtId="0" fontId="12" fillId="2" borderId="67" xfId="0" applyFont="1" applyFill="1" applyBorder="1" applyAlignment="1" applyProtection="1">
      <alignment horizontal="left" vertical="center"/>
    </xf>
    <xf numFmtId="0" fontId="12" fillId="2" borderId="78" xfId="0" applyFont="1" applyFill="1" applyBorder="1" applyAlignment="1" applyProtection="1">
      <alignment horizontal="left" vertical="center"/>
    </xf>
    <xf numFmtId="0" fontId="12" fillId="2" borderId="32" xfId="0" applyFont="1" applyFill="1" applyBorder="1" applyAlignment="1" applyProtection="1">
      <alignment horizontal="left" vertical="center"/>
    </xf>
    <xf numFmtId="0" fontId="12" fillId="2" borderId="11" xfId="0" applyFont="1" applyFill="1" applyBorder="1" applyAlignment="1" applyProtection="1">
      <alignment horizontal="left" vertical="center"/>
    </xf>
    <xf numFmtId="0" fontId="9" fillId="6" borderId="34" xfId="0" applyFont="1" applyFill="1" applyBorder="1" applyAlignment="1" applyProtection="1">
      <alignment horizontal="center" vertical="center"/>
    </xf>
    <xf numFmtId="0" fontId="9" fillId="6" borderId="37" xfId="0" applyFont="1" applyFill="1" applyBorder="1" applyAlignment="1" applyProtection="1">
      <alignment horizontal="center" vertical="center"/>
    </xf>
    <xf numFmtId="0" fontId="9" fillId="6" borderId="36" xfId="0" applyFont="1" applyFill="1" applyBorder="1" applyAlignment="1" applyProtection="1">
      <alignment horizontal="center" vertical="center"/>
    </xf>
    <xf numFmtId="0" fontId="8" fillId="2" borderId="77" xfId="0" applyFont="1" applyFill="1" applyBorder="1" applyAlignment="1" applyProtection="1">
      <alignment horizontal="center" vertical="center"/>
    </xf>
    <xf numFmtId="172" fontId="15" fillId="12" borderId="81" xfId="0" applyNumberFormat="1" applyFont="1" applyFill="1" applyBorder="1" applyAlignment="1" applyProtection="1">
      <alignment vertical="center" wrapText="1"/>
      <protection locked="0"/>
    </xf>
    <xf numFmtId="172" fontId="15" fillId="12" borderId="24" xfId="0" applyNumberFormat="1" applyFont="1" applyFill="1" applyBorder="1" applyAlignment="1" applyProtection="1">
      <alignment vertical="center" wrapText="1"/>
      <protection locked="0"/>
    </xf>
    <xf numFmtId="172" fontId="15" fillId="12" borderId="80" xfId="0" applyNumberFormat="1" applyFont="1" applyFill="1" applyBorder="1" applyAlignment="1" applyProtection="1">
      <alignment vertical="center" shrinkToFit="1"/>
      <protection locked="0"/>
    </xf>
    <xf numFmtId="172" fontId="15" fillId="12" borderId="8" xfId="0" applyNumberFormat="1" applyFont="1" applyFill="1" applyBorder="1" applyAlignment="1" applyProtection="1">
      <alignment vertical="center" shrinkToFit="1"/>
      <protection locked="0"/>
    </xf>
    <xf numFmtId="0" fontId="15" fillId="2" borderId="37" xfId="0" applyFont="1" applyFill="1" applyBorder="1" applyAlignment="1" applyProtection="1">
      <alignment horizontal="center" vertical="center" wrapText="1"/>
    </xf>
    <xf numFmtId="0" fontId="15" fillId="2" borderId="36" xfId="0" applyFont="1" applyFill="1" applyBorder="1" applyAlignment="1" applyProtection="1">
      <alignment horizontal="center" vertical="center" wrapText="1"/>
    </xf>
    <xf numFmtId="172" fontId="15" fillId="12" borderId="0" xfId="0" applyNumberFormat="1" applyFont="1" applyFill="1" applyBorder="1" applyAlignment="1" applyProtection="1">
      <alignment vertical="center" wrapText="1"/>
      <protection locked="0"/>
    </xf>
    <xf numFmtId="172" fontId="15" fillId="12" borderId="7" xfId="0" applyNumberFormat="1" applyFont="1" applyFill="1" applyBorder="1" applyAlignment="1" applyProtection="1">
      <alignment vertical="center" wrapText="1"/>
      <protection locked="0"/>
    </xf>
    <xf numFmtId="172" fontId="15" fillId="12" borderId="32" xfId="0" applyNumberFormat="1" applyFont="1" applyFill="1" applyBorder="1" applyAlignment="1" applyProtection="1">
      <alignment vertical="center" shrinkToFit="1"/>
      <protection locked="0"/>
    </xf>
    <xf numFmtId="172" fontId="15" fillId="12" borderId="11" xfId="0" applyNumberFormat="1" applyFont="1" applyFill="1" applyBorder="1" applyAlignment="1" applyProtection="1">
      <alignment vertical="center" shrinkToFit="1"/>
      <protection locked="0"/>
    </xf>
    <xf numFmtId="172" fontId="15" fillId="12" borderId="80" xfId="0" applyNumberFormat="1" applyFont="1" applyFill="1" applyBorder="1" applyAlignment="1" applyProtection="1">
      <alignment vertical="center" wrapText="1"/>
      <protection locked="0"/>
    </xf>
    <xf numFmtId="172" fontId="15" fillId="12" borderId="8" xfId="0" applyNumberFormat="1" applyFont="1" applyFill="1" applyBorder="1" applyAlignment="1" applyProtection="1">
      <alignment vertical="center" wrapText="1"/>
      <protection locked="0"/>
    </xf>
    <xf numFmtId="172" fontId="15" fillId="12" borderId="39" xfId="0" applyNumberFormat="1" applyFont="1" applyFill="1" applyBorder="1" applyAlignment="1" applyProtection="1">
      <alignment vertical="center" wrapText="1"/>
      <protection locked="0"/>
    </xf>
    <xf numFmtId="172" fontId="15" fillId="12" borderId="39" xfId="0" applyNumberFormat="1" applyFont="1" applyFill="1" applyBorder="1" applyAlignment="1" applyProtection="1">
      <alignment vertical="center" shrinkToFit="1"/>
      <protection locked="0"/>
    </xf>
    <xf numFmtId="0" fontId="11" fillId="2" borderId="0" xfId="0" applyFont="1" applyFill="1" applyBorder="1" applyAlignment="1" applyProtection="1">
      <alignment horizontal="justify" vertical="top" wrapText="1"/>
    </xf>
    <xf numFmtId="0" fontId="0" fillId="0" borderId="0" xfId="0" applyAlignment="1">
      <alignment horizontal="justify" wrapText="1"/>
    </xf>
    <xf numFmtId="0" fontId="11" fillId="2" borderId="0" xfId="0" applyFont="1" applyFill="1" applyBorder="1" applyAlignment="1" applyProtection="1">
      <alignment horizontal="justify" wrapText="1"/>
    </xf>
    <xf numFmtId="172" fontId="15" fillId="12" borderId="26" xfId="0" applyNumberFormat="1" applyFont="1" applyFill="1" applyBorder="1" applyAlignment="1" applyProtection="1">
      <alignment vertical="center" wrapText="1"/>
      <protection locked="0"/>
    </xf>
    <xf numFmtId="172" fontId="15" fillId="12" borderId="55" xfId="0" applyNumberFormat="1" applyFont="1" applyFill="1" applyBorder="1" applyAlignment="1" applyProtection="1">
      <alignment vertical="center" wrapText="1"/>
      <protection locked="0"/>
    </xf>
    <xf numFmtId="172" fontId="15" fillId="12" borderId="25" xfId="0" applyNumberFormat="1" applyFont="1" applyFill="1" applyBorder="1" applyAlignment="1" applyProtection="1">
      <alignment vertical="center" shrinkToFit="1"/>
      <protection locked="0"/>
    </xf>
    <xf numFmtId="172" fontId="15" fillId="12" borderId="10" xfId="0" applyNumberFormat="1" applyFont="1" applyFill="1" applyBorder="1" applyAlignment="1" applyProtection="1">
      <alignment vertical="center" shrinkToFit="1"/>
      <protection locked="0"/>
    </xf>
    <xf numFmtId="172" fontId="15" fillId="12" borderId="50" xfId="0" applyNumberFormat="1" applyFont="1" applyFill="1" applyBorder="1" applyAlignment="1" applyProtection="1">
      <alignment vertical="center" wrapText="1"/>
      <protection locked="0"/>
    </xf>
    <xf numFmtId="172" fontId="15" fillId="12" borderId="9" xfId="0" applyNumberFormat="1" applyFont="1" applyFill="1" applyBorder="1" applyAlignment="1" applyProtection="1">
      <alignment vertical="center" wrapText="1"/>
      <protection locked="0"/>
    </xf>
    <xf numFmtId="0" fontId="0" fillId="2" borderId="50" xfId="0" applyFill="1" applyBorder="1" applyAlignment="1" applyProtection="1">
      <alignment horizontal="left" vertical="center"/>
    </xf>
    <xf numFmtId="0" fontId="8" fillId="2" borderId="0" xfId="0" applyFont="1" applyFill="1" applyAlignment="1" applyProtection="1">
      <alignment horizontal="center"/>
    </xf>
    <xf numFmtId="0" fontId="8" fillId="2" borderId="0" xfId="0" applyFont="1" applyFill="1" applyBorder="1" applyAlignment="1" applyProtection="1">
      <alignment horizontal="center"/>
    </xf>
    <xf numFmtId="0" fontId="61" fillId="12" borderId="82" xfId="0" applyFont="1" applyFill="1" applyBorder="1" applyAlignment="1" applyProtection="1">
      <alignment horizontal="center" vertical="center" wrapText="1"/>
      <protection locked="0"/>
    </xf>
    <xf numFmtId="0" fontId="61" fillId="12" borderId="67" xfId="0" applyFont="1" applyFill="1" applyBorder="1" applyAlignment="1" applyProtection="1">
      <alignment horizontal="center" vertical="center" wrapText="1"/>
      <protection locked="0"/>
    </xf>
    <xf numFmtId="0" fontId="61" fillId="12" borderId="67" xfId="0" applyFont="1" applyFill="1" applyBorder="1" applyAlignment="1">
      <alignment horizontal="center" vertical="center" wrapText="1"/>
    </xf>
    <xf numFmtId="0" fontId="61" fillId="12" borderId="93" xfId="0" applyFont="1" applyFill="1" applyBorder="1" applyAlignment="1">
      <alignment horizontal="center" vertical="center" wrapText="1"/>
    </xf>
    <xf numFmtId="0" fontId="61" fillId="12" borderId="19" xfId="0" applyFont="1" applyFill="1" applyBorder="1" applyAlignment="1" applyProtection="1">
      <alignment horizontal="center" vertical="center" wrapText="1"/>
      <protection locked="0"/>
    </xf>
    <xf numFmtId="0" fontId="61" fillId="12" borderId="38" xfId="0" applyFont="1" applyFill="1" applyBorder="1" applyAlignment="1" applyProtection="1">
      <alignment horizontal="center" vertical="center" wrapText="1"/>
      <protection locked="0"/>
    </xf>
    <xf numFmtId="0" fontId="61" fillId="12" borderId="38" xfId="0" applyFont="1" applyFill="1" applyBorder="1" applyAlignment="1">
      <alignment horizontal="center" vertical="center" wrapText="1"/>
    </xf>
    <xf numFmtId="0" fontId="61" fillId="12" borderId="92" xfId="0" applyFont="1" applyFill="1" applyBorder="1" applyAlignment="1">
      <alignment horizontal="center" vertical="center" wrapText="1"/>
    </xf>
    <xf numFmtId="0" fontId="61" fillId="12" borderId="17" xfId="0" applyFont="1" applyFill="1" applyBorder="1" applyAlignment="1" applyProtection="1">
      <alignment horizontal="center" vertical="center" wrapText="1"/>
      <protection locked="0"/>
    </xf>
    <xf numFmtId="0" fontId="61" fillId="12" borderId="39" xfId="0" applyFont="1" applyFill="1" applyBorder="1" applyAlignment="1" applyProtection="1">
      <alignment horizontal="center" vertical="center" wrapText="1"/>
      <protection locked="0"/>
    </xf>
    <xf numFmtId="0" fontId="61" fillId="12" borderId="39" xfId="0" applyFont="1" applyFill="1" applyBorder="1" applyAlignment="1">
      <alignment horizontal="center" vertical="center" wrapText="1"/>
    </xf>
    <xf numFmtId="0" fontId="61" fillId="12" borderId="83" xfId="0" applyFont="1" applyFill="1" applyBorder="1" applyAlignment="1">
      <alignment horizontal="center" vertical="center" wrapText="1"/>
    </xf>
    <xf numFmtId="174" fontId="15" fillId="12" borderId="65" xfId="0" applyNumberFormat="1" applyFont="1" applyFill="1" applyBorder="1" applyAlignment="1" applyProtection="1">
      <alignment horizontal="left" vertical="center"/>
      <protection locked="0"/>
    </xf>
    <xf numFmtId="174" fontId="15" fillId="12" borderId="57" xfId="0" applyNumberFormat="1" applyFont="1" applyFill="1" applyBorder="1" applyAlignment="1" applyProtection="1">
      <alignment horizontal="left" vertical="center"/>
      <protection locked="0"/>
    </xf>
    <xf numFmtId="174" fontId="15" fillId="12" borderId="75" xfId="0" applyNumberFormat="1" applyFont="1" applyFill="1" applyBorder="1" applyAlignment="1" applyProtection="1">
      <alignment horizontal="left" vertical="center"/>
      <protection locked="0"/>
    </xf>
    <xf numFmtId="177" fontId="61" fillId="12" borderId="73" xfId="0" applyNumberFormat="1" applyFont="1" applyFill="1" applyBorder="1" applyAlignment="1" applyProtection="1">
      <alignment horizontal="right" vertical="center"/>
      <protection locked="0"/>
    </xf>
    <xf numFmtId="177" fontId="61" fillId="12" borderId="87" xfId="0" applyNumberFormat="1" applyFont="1" applyFill="1" applyBorder="1" applyAlignment="1" applyProtection="1">
      <alignment horizontal="right" vertical="center"/>
      <protection locked="0"/>
    </xf>
    <xf numFmtId="0" fontId="35" fillId="2" borderId="0" xfId="0" applyFont="1" applyFill="1" applyAlignment="1" applyProtection="1">
      <alignment horizontal="left" vertical="center" wrapText="1"/>
    </xf>
    <xf numFmtId="0" fontId="11" fillId="2" borderId="0" xfId="0" applyFont="1" applyFill="1" applyAlignment="1" applyProtection="1">
      <alignment horizontal="left" vertical="center" wrapText="1"/>
    </xf>
    <xf numFmtId="0" fontId="15" fillId="2" borderId="46" xfId="0" applyFont="1" applyFill="1" applyBorder="1" applyAlignment="1" applyProtection="1">
      <alignment horizontal="center" vertical="center"/>
    </xf>
    <xf numFmtId="0" fontId="15" fillId="2" borderId="49" xfId="0" applyFont="1" applyFill="1" applyBorder="1" applyAlignment="1" applyProtection="1">
      <alignment horizontal="center" vertical="center"/>
    </xf>
    <xf numFmtId="0" fontId="15" fillId="2" borderId="34" xfId="0" applyFont="1" applyFill="1" applyBorder="1" applyAlignment="1" applyProtection="1">
      <alignment horizontal="center" vertical="center"/>
    </xf>
    <xf numFmtId="0" fontId="15" fillId="2" borderId="37" xfId="0" applyFont="1" applyFill="1" applyBorder="1" applyAlignment="1" applyProtection="1">
      <alignment horizontal="center" vertical="center"/>
    </xf>
    <xf numFmtId="0" fontId="0" fillId="2" borderId="89" xfId="0" applyFill="1" applyBorder="1" applyAlignment="1" applyProtection="1">
      <alignment horizontal="center"/>
    </xf>
    <xf numFmtId="0" fontId="0" fillId="2" borderId="86" xfId="0" applyFill="1" applyBorder="1" applyAlignment="1" applyProtection="1">
      <alignment horizontal="center"/>
    </xf>
    <xf numFmtId="174" fontId="15" fillId="12" borderId="89" xfId="0" applyNumberFormat="1" applyFont="1" applyFill="1" applyBorder="1" applyAlignment="1" applyProtection="1">
      <alignment horizontal="left" vertical="center"/>
      <protection locked="0"/>
    </xf>
    <xf numFmtId="174" fontId="15" fillId="12" borderId="90" xfId="0" applyNumberFormat="1" applyFont="1" applyFill="1" applyBorder="1" applyAlignment="1" applyProtection="1">
      <alignment horizontal="left" vertical="center"/>
      <protection locked="0"/>
    </xf>
    <xf numFmtId="174" fontId="15" fillId="12" borderId="91" xfId="0" applyNumberFormat="1" applyFont="1" applyFill="1" applyBorder="1" applyAlignment="1" applyProtection="1">
      <alignment horizontal="left" vertical="center"/>
      <protection locked="0"/>
    </xf>
    <xf numFmtId="177" fontId="61" fillId="12" borderId="85" xfId="0" applyNumberFormat="1" applyFont="1" applyFill="1" applyBorder="1" applyAlignment="1" applyProtection="1">
      <alignment horizontal="right" vertical="center"/>
      <protection locked="0"/>
    </xf>
    <xf numFmtId="177" fontId="61" fillId="12" borderId="86" xfId="0" applyNumberFormat="1" applyFont="1" applyFill="1" applyBorder="1" applyAlignment="1" applyProtection="1">
      <alignment horizontal="right" vertical="center"/>
      <protection locked="0"/>
    </xf>
    <xf numFmtId="177" fontId="61" fillId="12" borderId="52" xfId="0" applyNumberFormat="1" applyFont="1" applyFill="1" applyBorder="1" applyAlignment="1" applyProtection="1">
      <alignment horizontal="right" vertical="center"/>
      <protection locked="0"/>
    </xf>
    <xf numFmtId="177" fontId="61" fillId="12" borderId="88" xfId="0" applyNumberFormat="1" applyFont="1" applyFill="1" applyBorder="1" applyAlignment="1" applyProtection="1">
      <alignment horizontal="right" vertical="center"/>
      <protection locked="0"/>
    </xf>
    <xf numFmtId="0" fontId="15" fillId="2" borderId="29"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xf>
    <xf numFmtId="0" fontId="15" fillId="2" borderId="29" xfId="0" applyFont="1" applyFill="1" applyBorder="1" applyAlignment="1" applyProtection="1">
      <alignment horizontal="center" vertical="center"/>
    </xf>
    <xf numFmtId="0" fontId="15" fillId="2" borderId="31" xfId="0" applyFont="1" applyFill="1" applyBorder="1" applyAlignment="1" applyProtection="1">
      <alignment horizontal="center" vertical="center"/>
    </xf>
    <xf numFmtId="0" fontId="15" fillId="2" borderId="32" xfId="0" applyFont="1" applyFill="1" applyBorder="1" applyAlignment="1" applyProtection="1">
      <alignment horizontal="center" vertical="center"/>
    </xf>
    <xf numFmtId="0" fontId="15" fillId="2" borderId="49" xfId="0" applyFont="1" applyFill="1" applyBorder="1" applyAlignment="1" applyProtection="1">
      <alignment horizontal="center" vertical="center" wrapText="1"/>
    </xf>
    <xf numFmtId="0" fontId="0" fillId="0" borderId="37" xfId="0" applyBorder="1" applyAlignment="1">
      <alignment horizontal="center" vertical="center" wrapText="1"/>
    </xf>
    <xf numFmtId="0" fontId="0" fillId="0" borderId="77" xfId="0" applyBorder="1" applyAlignment="1">
      <alignment horizontal="center" vertical="center" wrapText="1"/>
    </xf>
    <xf numFmtId="174" fontId="15" fillId="12" borderId="61" xfId="0" applyNumberFormat="1" applyFont="1" applyFill="1" applyBorder="1" applyAlignment="1" applyProtection="1">
      <alignment horizontal="left" vertical="center"/>
      <protection locked="0"/>
    </xf>
    <xf numFmtId="174" fontId="15" fillId="12" borderId="84" xfId="0" applyNumberFormat="1" applyFont="1" applyFill="1" applyBorder="1" applyAlignment="1" applyProtection="1">
      <alignment horizontal="left" vertical="center"/>
      <protection locked="0"/>
    </xf>
    <xf numFmtId="174" fontId="15" fillId="12" borderId="51" xfId="0" applyNumberFormat="1" applyFont="1" applyFill="1" applyBorder="1" applyAlignment="1" applyProtection="1">
      <alignment horizontal="left" vertical="center"/>
      <protection locked="0"/>
    </xf>
    <xf numFmtId="0" fontId="15" fillId="2" borderId="34" xfId="0" applyFont="1" applyFill="1" applyBorder="1" applyAlignment="1" applyProtection="1">
      <alignment horizontal="center" vertical="center" wrapText="1"/>
    </xf>
    <xf numFmtId="0" fontId="0" fillId="2" borderId="9" xfId="0" applyFill="1" applyBorder="1" applyAlignment="1" applyProtection="1">
      <alignment horizontal="left" vertical="center"/>
    </xf>
    <xf numFmtId="0" fontId="35" fillId="2" borderId="0" xfId="0" applyFont="1" applyFill="1" applyAlignment="1" applyProtection="1">
      <alignment horizontal="left" vertical="center"/>
    </xf>
    <xf numFmtId="0" fontId="11" fillId="2" borderId="0" xfId="0" applyFont="1" applyFill="1" applyAlignment="1" applyProtection="1">
      <alignment horizontal="left"/>
    </xf>
    <xf numFmtId="0" fontId="7" fillId="9" borderId="34" xfId="0" applyFont="1" applyFill="1" applyBorder="1" applyAlignment="1" applyProtection="1">
      <alignment horizontal="center" vertical="center"/>
    </xf>
    <xf numFmtId="0" fontId="7" fillId="9" borderId="37" xfId="0" applyFont="1" applyFill="1" applyBorder="1" applyAlignment="1" applyProtection="1">
      <alignment horizontal="center" vertical="center"/>
    </xf>
    <xf numFmtId="0" fontId="7" fillId="9" borderId="77" xfId="0" applyFont="1" applyFill="1" applyBorder="1" applyAlignment="1" applyProtection="1">
      <alignment horizontal="center" vertical="center"/>
    </xf>
    <xf numFmtId="0" fontId="9" fillId="3" borderId="73" xfId="0" applyFont="1" applyFill="1" applyBorder="1" applyAlignment="1" applyProtection="1">
      <alignment horizontal="left" vertical="center"/>
    </xf>
    <xf numFmtId="0" fontId="9" fillId="3" borderId="57" xfId="0" applyFont="1" applyFill="1" applyBorder="1" applyAlignment="1" applyProtection="1">
      <alignment horizontal="left" vertical="center"/>
    </xf>
    <xf numFmtId="0" fontId="43" fillId="2" borderId="0" xfId="0" applyFont="1" applyFill="1" applyBorder="1" applyAlignment="1" applyProtection="1">
      <alignment horizontal="center" vertical="center"/>
    </xf>
    <xf numFmtId="0" fontId="38" fillId="0" borderId="0" xfId="0" applyFont="1" applyFill="1" applyBorder="1" applyAlignment="1" applyProtection="1">
      <alignment horizontal="justify" vertical="center" wrapText="1"/>
    </xf>
    <xf numFmtId="0" fontId="15" fillId="12" borderId="0" xfId="0" applyFont="1" applyFill="1" applyBorder="1" applyAlignment="1" applyProtection="1">
      <alignment horizontal="justify" vertical="top" wrapText="1"/>
      <protection locked="0"/>
    </xf>
    <xf numFmtId="0" fontId="6" fillId="2" borderId="50" xfId="4" applyFill="1" applyBorder="1" applyAlignment="1" applyProtection="1">
      <alignment horizontal="left" vertical="center"/>
    </xf>
    <xf numFmtId="0" fontId="6" fillId="2" borderId="9" xfId="4" applyFill="1" applyBorder="1" applyAlignment="1" applyProtection="1">
      <alignment horizontal="left" vertical="center"/>
    </xf>
    <xf numFmtId="0" fontId="6" fillId="2" borderId="0" xfId="4" applyFont="1" applyFill="1" applyAlignment="1" applyProtection="1">
      <alignment horizontal="center"/>
    </xf>
    <xf numFmtId="0" fontId="6" fillId="3" borderId="57" xfId="4" applyFill="1" applyBorder="1" applyAlignment="1" applyProtection="1">
      <alignment horizontal="center" vertical="center"/>
    </xf>
    <xf numFmtId="0" fontId="6" fillId="3" borderId="75" xfId="4" applyFill="1" applyBorder="1" applyAlignment="1" applyProtection="1">
      <alignment horizontal="center" vertical="center"/>
    </xf>
    <xf numFmtId="0" fontId="6" fillId="2" borderId="58" xfId="4" applyFill="1" applyBorder="1" applyAlignment="1" applyProtection="1">
      <alignment horizontal="left" vertical="center"/>
    </xf>
    <xf numFmtId="0" fontId="6" fillId="2" borderId="25" xfId="4" applyFill="1" applyBorder="1" applyAlignment="1" applyProtection="1">
      <alignment horizontal="left" vertical="center"/>
    </xf>
    <xf numFmtId="0" fontId="6" fillId="2" borderId="0" xfId="4" applyFill="1" applyBorder="1" applyAlignment="1" applyProtection="1">
      <alignment horizontal="left" vertical="center"/>
    </xf>
    <xf numFmtId="0" fontId="6" fillId="2" borderId="7" xfId="4" applyFill="1" applyBorder="1" applyAlignment="1" applyProtection="1">
      <alignment horizontal="left" vertical="center"/>
    </xf>
    <xf numFmtId="0" fontId="61" fillId="2" borderId="0" xfId="4" applyFont="1" applyFill="1" applyAlignment="1" applyProtection="1">
      <alignment horizontal="center" vertical="center"/>
    </xf>
    <xf numFmtId="0" fontId="61" fillId="2" borderId="0" xfId="4" applyFont="1" applyFill="1" applyAlignment="1" applyProtection="1">
      <alignment horizontal="center" wrapText="1"/>
    </xf>
    <xf numFmtId="0" fontId="6" fillId="2" borderId="0" xfId="4" applyFill="1" applyAlignment="1" applyProtection="1">
      <alignment horizontal="right"/>
    </xf>
    <xf numFmtId="0" fontId="6" fillId="2" borderId="7" xfId="4" applyFill="1" applyBorder="1" applyAlignment="1" applyProtection="1">
      <alignment horizontal="right"/>
    </xf>
    <xf numFmtId="0" fontId="6" fillId="15" borderId="119" xfId="4" applyFill="1" applyBorder="1" applyAlignment="1" applyProtection="1">
      <alignment horizontal="left"/>
      <protection locked="0"/>
    </xf>
    <xf numFmtId="0" fontId="6" fillId="15" borderId="57" xfId="4" applyFill="1" applyBorder="1" applyAlignment="1" applyProtection="1">
      <alignment horizontal="left"/>
      <protection locked="0"/>
    </xf>
    <xf numFmtId="0" fontId="6" fillId="15" borderId="75" xfId="4" applyFill="1" applyBorder="1" applyAlignment="1" applyProtection="1">
      <alignment horizontal="left"/>
      <protection locked="0"/>
    </xf>
    <xf numFmtId="0" fontId="6" fillId="2" borderId="0" xfId="4" applyFill="1" applyBorder="1" applyAlignment="1" applyProtection="1">
      <alignment horizontal="right"/>
    </xf>
    <xf numFmtId="0" fontId="6" fillId="15" borderId="58" xfId="4" applyFill="1" applyBorder="1" applyAlignment="1" applyProtection="1">
      <alignment horizontal="center" vertical="center" wrapText="1"/>
      <protection locked="0"/>
    </xf>
    <xf numFmtId="0" fontId="6" fillId="15" borderId="25" xfId="4" applyFill="1" applyBorder="1" applyAlignment="1" applyProtection="1">
      <alignment horizontal="center" vertical="center" wrapText="1"/>
      <protection locked="0"/>
    </xf>
    <xf numFmtId="0" fontId="6" fillId="15" borderId="10" xfId="4" applyFill="1" applyBorder="1" applyAlignment="1" applyProtection="1">
      <alignment horizontal="center" vertical="center" wrapText="1"/>
      <protection locked="0"/>
    </xf>
    <xf numFmtId="0" fontId="6" fillId="15" borderId="63" xfId="4" applyFill="1" applyBorder="1" applyAlignment="1" applyProtection="1">
      <alignment horizontal="center" vertical="center" wrapText="1"/>
      <protection locked="0"/>
    </xf>
    <xf numFmtId="0" fontId="6" fillId="15" borderId="0" xfId="4" applyFill="1" applyBorder="1" applyAlignment="1" applyProtection="1">
      <alignment horizontal="center" vertical="center" wrapText="1"/>
      <protection locked="0"/>
    </xf>
    <xf numFmtId="0" fontId="6" fillId="15" borderId="7" xfId="4" applyFill="1" applyBorder="1" applyAlignment="1" applyProtection="1">
      <alignment horizontal="center" vertical="center" wrapText="1"/>
      <protection locked="0"/>
    </xf>
    <xf numFmtId="0" fontId="6" fillId="15" borderId="70" xfId="4" applyFill="1" applyBorder="1" applyAlignment="1" applyProtection="1">
      <alignment horizontal="center" vertical="center" wrapText="1"/>
      <protection locked="0"/>
    </xf>
    <xf numFmtId="0" fontId="6" fillId="15" borderId="50" xfId="4" applyFill="1" applyBorder="1" applyAlignment="1" applyProtection="1">
      <alignment horizontal="center" vertical="center" wrapText="1"/>
      <protection locked="0"/>
    </xf>
    <xf numFmtId="0" fontId="6" fillId="15" borderId="9" xfId="4" applyFill="1" applyBorder="1" applyAlignment="1" applyProtection="1">
      <alignment horizontal="center" vertical="center" wrapText="1"/>
      <protection locked="0"/>
    </xf>
    <xf numFmtId="0" fontId="66" fillId="2" borderId="0" xfId="4" applyFont="1" applyFill="1" applyAlignment="1" applyProtection="1">
      <alignment horizontal="center" wrapText="1"/>
    </xf>
    <xf numFmtId="0" fontId="111" fillId="0" borderId="0" xfId="4" applyFont="1" applyAlignment="1" applyProtection="1">
      <alignment horizontal="center" wrapText="1"/>
    </xf>
    <xf numFmtId="0" fontId="53" fillId="2" borderId="0" xfId="4" applyFont="1" applyFill="1" applyAlignment="1" applyProtection="1">
      <alignment horizontal="center" vertical="top" wrapText="1"/>
    </xf>
    <xf numFmtId="0" fontId="53" fillId="2" borderId="0" xfId="4" applyFont="1" applyFill="1" applyAlignment="1" applyProtection="1">
      <alignment horizontal="center" vertical="top"/>
    </xf>
    <xf numFmtId="0" fontId="79" fillId="2" borderId="0" xfId="4" applyFont="1" applyFill="1" applyAlignment="1" applyProtection="1">
      <alignment horizontal="center" vertical="top"/>
    </xf>
    <xf numFmtId="0" fontId="75" fillId="0" borderId="0" xfId="4" applyFont="1" applyFill="1" applyBorder="1" applyAlignment="1" applyProtection="1">
      <alignment horizontal="left" vertical="top" wrapText="1"/>
    </xf>
    <xf numFmtId="0" fontId="43" fillId="0" borderId="123" xfId="4" applyFont="1" applyBorder="1" applyAlignment="1" applyProtection="1">
      <alignment horizontal="center" vertical="center" wrapText="1"/>
    </xf>
    <xf numFmtId="0" fontId="43" fillId="0" borderId="124" xfId="4" applyFont="1" applyBorder="1" applyAlignment="1" applyProtection="1">
      <alignment horizontal="center" vertical="center" wrapText="1"/>
    </xf>
    <xf numFmtId="0" fontId="43" fillId="0" borderId="125" xfId="4" applyFont="1" applyBorder="1" applyAlignment="1" applyProtection="1">
      <alignment horizontal="center" vertical="center" wrapText="1"/>
    </xf>
    <xf numFmtId="0" fontId="107" fillId="2" borderId="0" xfId="4" applyFont="1" applyFill="1" applyAlignment="1" applyProtection="1">
      <alignment horizontal="justify" wrapText="1"/>
    </xf>
    <xf numFmtId="0" fontId="8" fillId="2" borderId="0" xfId="4" applyNumberFormat="1" applyFont="1" applyFill="1" applyBorder="1" applyAlignment="1" applyProtection="1">
      <alignment vertical="center" wrapText="1"/>
    </xf>
    <xf numFmtId="0" fontId="6" fillId="2" borderId="0" xfId="4" applyFill="1" applyBorder="1" applyAlignment="1" applyProtection="1">
      <alignment horizontal="left"/>
    </xf>
  </cellXfs>
  <cellStyles count="15">
    <cellStyle name="Insatisfaisant" xfId="8" builtinId="27"/>
    <cellStyle name="Lien hypertexte" xfId="6" builtinId="8"/>
    <cellStyle name="Milliers" xfId="1" builtinId="3"/>
    <cellStyle name="Monétaire" xfId="2" builtinId="4"/>
    <cellStyle name="Normal" xfId="0" builtinId="0"/>
    <cellStyle name="Normal 2" xfId="4"/>
    <cellStyle name="Normal 3" xfId="5"/>
    <cellStyle name="Normal 3 2" xfId="7"/>
    <cellStyle name="Normal 3 2 2" xfId="10"/>
    <cellStyle name="Normal 3 2 3" xfId="12"/>
    <cellStyle name="Normal 3 2 4" xfId="14"/>
    <cellStyle name="Normal 3 3" xfId="9"/>
    <cellStyle name="Normal 3 4" xfId="11"/>
    <cellStyle name="Normal 3 5" xfId="13"/>
    <cellStyle name="Pourcentage"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0000FF"/>
      <color rgb="FFFF9393"/>
      <color rgb="FFFFFF99"/>
      <color rgb="FFEAEAEA"/>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11</xdr:col>
      <xdr:colOff>57150</xdr:colOff>
      <xdr:row>10</xdr:row>
      <xdr:rowOff>8466</xdr:rowOff>
    </xdr:from>
    <xdr:to>
      <xdr:col>11</xdr:col>
      <xdr:colOff>361950</xdr:colOff>
      <xdr:row>10</xdr:row>
      <xdr:rowOff>189441</xdr:rowOff>
    </xdr:to>
    <xdr:sp macro="" textlink="">
      <xdr:nvSpPr>
        <xdr:cNvPr id="2" name="Text Box 1"/>
        <xdr:cNvSpPr txBox="1">
          <a:spLocks noChangeArrowheads="1"/>
        </xdr:cNvSpPr>
      </xdr:nvSpPr>
      <xdr:spPr bwMode="auto">
        <a:xfrm>
          <a:off x="8481483" y="2929466"/>
          <a:ext cx="304800" cy="180975"/>
        </a:xfrm>
        <a:prstGeom prst="rect">
          <a:avLst/>
        </a:prstGeom>
        <a:solidFill>
          <a:srgbClr xmlns:mc="http://schemas.openxmlformats.org/markup-compatibility/2006" xmlns:a14="http://schemas.microsoft.com/office/drawing/2010/main" val="FFFF99" mc:Ignorable="a14" a14:legacySpreadsheetColorIndex="4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142875</xdr:colOff>
      <xdr:row>1</xdr:row>
      <xdr:rowOff>95250</xdr:rowOff>
    </xdr:from>
    <xdr:to>
      <xdr:col>2</xdr:col>
      <xdr:colOff>361950</xdr:colOff>
      <xdr:row>4</xdr:row>
      <xdr:rowOff>133350</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61925"/>
          <a:ext cx="647700" cy="1076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514350</xdr:colOff>
      <xdr:row>17</xdr:row>
      <xdr:rowOff>0</xdr:rowOff>
    </xdr:from>
    <xdr:to>
      <xdr:col>12</xdr:col>
      <xdr:colOff>180975</xdr:colOff>
      <xdr:row>26</xdr:row>
      <xdr:rowOff>57150</xdr:rowOff>
    </xdr:to>
    <xdr:pic>
      <xdr:nvPicPr>
        <xdr:cNvPr id="2" name="Bulle ronde 8"/>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0" y="5905501"/>
          <a:ext cx="4600575" cy="1847850"/>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editAs="oneCell">
    <xdr:from>
      <xdr:col>2</xdr:col>
      <xdr:colOff>28575</xdr:colOff>
      <xdr:row>37</xdr:row>
      <xdr:rowOff>542925</xdr:rowOff>
    </xdr:from>
    <xdr:to>
      <xdr:col>4</xdr:col>
      <xdr:colOff>314325</xdr:colOff>
      <xdr:row>51</xdr:row>
      <xdr:rowOff>28575</xdr:rowOff>
    </xdr:to>
    <xdr:pic>
      <xdr:nvPicPr>
        <xdr:cNvPr id="3" name="Bulle ronde 9"/>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11153775"/>
          <a:ext cx="2295525" cy="257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838200</xdr:colOff>
      <xdr:row>38</xdr:row>
      <xdr:rowOff>314325</xdr:rowOff>
    </xdr:from>
    <xdr:to>
      <xdr:col>2</xdr:col>
      <xdr:colOff>1142764</xdr:colOff>
      <xdr:row>40</xdr:row>
      <xdr:rowOff>114300</xdr:rowOff>
    </xdr:to>
    <xdr:pic>
      <xdr:nvPicPr>
        <xdr:cNvPr id="12" name="Image 11"/>
        <xdr:cNvPicPr>
          <a:picLocks noChangeAspect="1"/>
        </xdr:cNvPicPr>
      </xdr:nvPicPr>
      <xdr:blipFill>
        <a:blip xmlns:r="http://schemas.openxmlformats.org/officeDocument/2006/relationships" r:embed="rId3"/>
        <a:stretch>
          <a:fillRect/>
        </a:stretch>
      </xdr:blipFill>
      <xdr:spPr>
        <a:xfrm>
          <a:off x="2190750" y="11744325"/>
          <a:ext cx="304564" cy="285750"/>
        </a:xfrm>
        <a:prstGeom prst="rect">
          <a:avLst/>
        </a:prstGeom>
      </xdr:spPr>
    </xdr:pic>
    <xdr:clientData/>
  </xdr:twoCellAnchor>
  <mc:AlternateContent xmlns:mc="http://schemas.openxmlformats.org/markup-compatibility/2006">
    <mc:Choice xmlns:a14="http://schemas.microsoft.com/office/drawing/2010/main" Requires="a14">
      <xdr:twoCellAnchor>
        <xdr:from>
          <xdr:col>1</xdr:col>
          <xdr:colOff>647700</xdr:colOff>
          <xdr:row>8</xdr:row>
          <xdr:rowOff>76200</xdr:rowOff>
        </xdr:from>
        <xdr:to>
          <xdr:col>1</xdr:col>
          <xdr:colOff>933450</xdr:colOff>
          <xdr:row>8</xdr:row>
          <xdr:rowOff>323850</xdr:rowOff>
        </xdr:to>
        <xdr:sp macro="" textlink="">
          <xdr:nvSpPr>
            <xdr:cNvPr id="75787" name="Check Box 11" hidden="1">
              <a:extLst>
                <a:ext uri="{63B3BB69-23CF-44E3-9099-C40C66FF867C}">
                  <a14:compatExt spid="_x0000_s757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647700</xdr:colOff>
          <xdr:row>9</xdr:row>
          <xdr:rowOff>57150</xdr:rowOff>
        </xdr:from>
        <xdr:to>
          <xdr:col>1</xdr:col>
          <xdr:colOff>933450</xdr:colOff>
          <xdr:row>9</xdr:row>
          <xdr:rowOff>304800</xdr:rowOff>
        </xdr:to>
        <xdr:sp macro="" textlink="">
          <xdr:nvSpPr>
            <xdr:cNvPr id="75788" name="Check Box 12" hidden="1">
              <a:extLst>
                <a:ext uri="{63B3BB69-23CF-44E3-9099-C40C66FF867C}">
                  <a14:compatExt spid="_x0000_s757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647700</xdr:colOff>
          <xdr:row>10</xdr:row>
          <xdr:rowOff>47625</xdr:rowOff>
        </xdr:from>
        <xdr:to>
          <xdr:col>1</xdr:col>
          <xdr:colOff>933450</xdr:colOff>
          <xdr:row>10</xdr:row>
          <xdr:rowOff>295275</xdr:rowOff>
        </xdr:to>
        <xdr:sp macro="" textlink="">
          <xdr:nvSpPr>
            <xdr:cNvPr id="75789" name="Check Box 13" hidden="1">
              <a:extLst>
                <a:ext uri="{63B3BB69-23CF-44E3-9099-C40C66FF867C}">
                  <a14:compatExt spid="_x0000_s757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647700</xdr:colOff>
          <xdr:row>11</xdr:row>
          <xdr:rowOff>28575</xdr:rowOff>
        </xdr:from>
        <xdr:to>
          <xdr:col>1</xdr:col>
          <xdr:colOff>933450</xdr:colOff>
          <xdr:row>11</xdr:row>
          <xdr:rowOff>276225</xdr:rowOff>
        </xdr:to>
        <xdr:sp macro="" textlink="">
          <xdr:nvSpPr>
            <xdr:cNvPr id="75790" name="Check Box 14" hidden="1">
              <a:extLst>
                <a:ext uri="{63B3BB69-23CF-44E3-9099-C40C66FF867C}">
                  <a14:compatExt spid="_x0000_s757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647700</xdr:colOff>
          <xdr:row>13</xdr:row>
          <xdr:rowOff>9525</xdr:rowOff>
        </xdr:from>
        <xdr:to>
          <xdr:col>1</xdr:col>
          <xdr:colOff>933450</xdr:colOff>
          <xdr:row>13</xdr:row>
          <xdr:rowOff>257175</xdr:rowOff>
        </xdr:to>
        <xdr:sp macro="" textlink="">
          <xdr:nvSpPr>
            <xdr:cNvPr id="75791" name="Check Box 15" hidden="1">
              <a:extLst>
                <a:ext uri="{63B3BB69-23CF-44E3-9099-C40C66FF867C}">
                  <a14:compatExt spid="_x0000_s757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647700</xdr:colOff>
          <xdr:row>14</xdr:row>
          <xdr:rowOff>9525</xdr:rowOff>
        </xdr:from>
        <xdr:to>
          <xdr:col>1</xdr:col>
          <xdr:colOff>933450</xdr:colOff>
          <xdr:row>14</xdr:row>
          <xdr:rowOff>257175</xdr:rowOff>
        </xdr:to>
        <xdr:sp macro="" textlink="">
          <xdr:nvSpPr>
            <xdr:cNvPr id="75792" name="Check Box 16" hidden="1">
              <a:extLst>
                <a:ext uri="{63B3BB69-23CF-44E3-9099-C40C66FF867C}">
                  <a14:compatExt spid="_x0000_s757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647700</xdr:colOff>
          <xdr:row>15</xdr:row>
          <xdr:rowOff>19050</xdr:rowOff>
        </xdr:from>
        <xdr:to>
          <xdr:col>1</xdr:col>
          <xdr:colOff>933450</xdr:colOff>
          <xdr:row>15</xdr:row>
          <xdr:rowOff>266700</xdr:rowOff>
        </xdr:to>
        <xdr:sp macro="" textlink="">
          <xdr:nvSpPr>
            <xdr:cNvPr id="75793" name="Check Box 17" hidden="1">
              <a:extLst>
                <a:ext uri="{63B3BB69-23CF-44E3-9099-C40C66FF867C}">
                  <a14:compatExt spid="_x0000_s75793"/>
                </a:ext>
              </a:extLst>
            </xdr:cNvPr>
            <xdr:cNvSpPr/>
          </xdr:nvSpPr>
          <xdr:spPr>
            <a:xfrm>
              <a:off x="0" y="0"/>
              <a:ext cx="0" cy="0"/>
            </a:xfrm>
            <a:prstGeom prst="rect">
              <a:avLst/>
            </a:prstGeom>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732572</xdr:colOff>
      <xdr:row>53</xdr:row>
      <xdr:rowOff>132261</xdr:rowOff>
    </xdr:to>
    <xdr:pic>
      <xdr:nvPicPr>
        <xdr:cNvPr id="2" name="Image 1"/>
        <xdr:cNvPicPr>
          <a:picLocks noChangeAspect="1"/>
        </xdr:cNvPicPr>
      </xdr:nvPicPr>
      <xdr:blipFill>
        <a:blip xmlns:r="http://schemas.openxmlformats.org/officeDocument/2006/relationships" r:embed="rId1"/>
        <a:stretch>
          <a:fillRect/>
        </a:stretch>
      </xdr:blipFill>
      <xdr:spPr>
        <a:xfrm>
          <a:off x="0" y="0"/>
          <a:ext cx="6828572" cy="8714286"/>
        </a:xfrm>
        <a:prstGeom prst="rect">
          <a:avLst/>
        </a:prstGeom>
      </xdr:spPr>
    </xdr:pic>
    <xdr:clientData/>
  </xdr:twoCellAnchor>
  <xdr:twoCellAnchor editAs="oneCell">
    <xdr:from>
      <xdr:col>10</xdr:col>
      <xdr:colOff>0</xdr:colOff>
      <xdr:row>0</xdr:row>
      <xdr:rowOff>0</xdr:rowOff>
    </xdr:from>
    <xdr:to>
      <xdr:col>19</xdr:col>
      <xdr:colOff>189620</xdr:colOff>
      <xdr:row>53</xdr:row>
      <xdr:rowOff>141785</xdr:rowOff>
    </xdr:to>
    <xdr:pic>
      <xdr:nvPicPr>
        <xdr:cNvPr id="3" name="Image 2"/>
        <xdr:cNvPicPr>
          <a:picLocks noChangeAspect="1"/>
        </xdr:cNvPicPr>
      </xdr:nvPicPr>
      <xdr:blipFill>
        <a:blip xmlns:r="http://schemas.openxmlformats.org/officeDocument/2006/relationships" r:embed="rId2"/>
        <a:stretch>
          <a:fillRect/>
        </a:stretch>
      </xdr:blipFill>
      <xdr:spPr>
        <a:xfrm>
          <a:off x="7620000" y="0"/>
          <a:ext cx="7047620" cy="872381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38100</xdr:rowOff>
    </xdr:from>
    <xdr:to>
      <xdr:col>7</xdr:col>
      <xdr:colOff>589810</xdr:colOff>
      <xdr:row>52</xdr:row>
      <xdr:rowOff>8497</xdr:rowOff>
    </xdr:to>
    <xdr:pic>
      <xdr:nvPicPr>
        <xdr:cNvPr id="3" name="Image 2"/>
        <xdr:cNvPicPr>
          <a:picLocks noChangeAspect="1"/>
        </xdr:cNvPicPr>
      </xdr:nvPicPr>
      <xdr:blipFill>
        <a:blip xmlns:r="http://schemas.openxmlformats.org/officeDocument/2006/relationships" r:embed="rId1"/>
        <a:stretch>
          <a:fillRect/>
        </a:stretch>
      </xdr:blipFill>
      <xdr:spPr>
        <a:xfrm>
          <a:off x="0" y="200025"/>
          <a:ext cx="5923810" cy="8228572"/>
        </a:xfrm>
        <a:prstGeom prst="rect">
          <a:avLst/>
        </a:prstGeom>
      </xdr:spPr>
    </xdr:pic>
    <xdr:clientData/>
  </xdr:twoCellAnchor>
  <xdr:twoCellAnchor editAs="oneCell">
    <xdr:from>
      <xdr:col>7</xdr:col>
      <xdr:colOff>733425</xdr:colOff>
      <xdr:row>1</xdr:row>
      <xdr:rowOff>114300</xdr:rowOff>
    </xdr:from>
    <xdr:to>
      <xdr:col>15</xdr:col>
      <xdr:colOff>589806</xdr:colOff>
      <xdr:row>51</xdr:row>
      <xdr:rowOff>160908</xdr:rowOff>
    </xdr:to>
    <xdr:pic>
      <xdr:nvPicPr>
        <xdr:cNvPr id="4" name="Image 3"/>
        <xdr:cNvPicPr>
          <a:picLocks noChangeAspect="1"/>
        </xdr:cNvPicPr>
      </xdr:nvPicPr>
      <xdr:blipFill>
        <a:blip xmlns:r="http://schemas.openxmlformats.org/officeDocument/2006/relationships" r:embed="rId2"/>
        <a:stretch>
          <a:fillRect/>
        </a:stretch>
      </xdr:blipFill>
      <xdr:spPr>
        <a:xfrm>
          <a:off x="6067425" y="276225"/>
          <a:ext cx="5952381" cy="814285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199143</xdr:colOff>
      <xdr:row>61</xdr:row>
      <xdr:rowOff>46385</xdr:rowOff>
    </xdr:to>
    <xdr:pic>
      <xdr:nvPicPr>
        <xdr:cNvPr id="2" name="Image 1"/>
        <xdr:cNvPicPr>
          <a:picLocks noChangeAspect="1"/>
        </xdr:cNvPicPr>
      </xdr:nvPicPr>
      <xdr:blipFill>
        <a:blip xmlns:r="http://schemas.openxmlformats.org/officeDocument/2006/relationships" r:embed="rId1"/>
        <a:stretch>
          <a:fillRect/>
        </a:stretch>
      </xdr:blipFill>
      <xdr:spPr>
        <a:xfrm>
          <a:off x="0" y="0"/>
          <a:ext cx="7057143" cy="9923810"/>
        </a:xfrm>
        <a:prstGeom prst="rect">
          <a:avLst/>
        </a:prstGeom>
      </xdr:spPr>
    </xdr:pic>
    <xdr:clientData/>
  </xdr:twoCellAnchor>
  <xdr:twoCellAnchor editAs="oneCell">
    <xdr:from>
      <xdr:col>9</xdr:col>
      <xdr:colOff>733425</xdr:colOff>
      <xdr:row>0</xdr:row>
      <xdr:rowOff>0</xdr:rowOff>
    </xdr:from>
    <xdr:to>
      <xdr:col>19</xdr:col>
      <xdr:colOff>75330</xdr:colOff>
      <xdr:row>61</xdr:row>
      <xdr:rowOff>36861</xdr:rowOff>
    </xdr:to>
    <xdr:pic>
      <xdr:nvPicPr>
        <xdr:cNvPr id="3" name="Image 2"/>
        <xdr:cNvPicPr>
          <a:picLocks noChangeAspect="1"/>
        </xdr:cNvPicPr>
      </xdr:nvPicPr>
      <xdr:blipFill>
        <a:blip xmlns:r="http://schemas.openxmlformats.org/officeDocument/2006/relationships" r:embed="rId2"/>
        <a:stretch>
          <a:fillRect/>
        </a:stretch>
      </xdr:blipFill>
      <xdr:spPr>
        <a:xfrm>
          <a:off x="7591425" y="0"/>
          <a:ext cx="6961905" cy="9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352425</xdr:colOff>
      <xdr:row>0</xdr:row>
      <xdr:rowOff>142875</xdr:rowOff>
    </xdr:from>
    <xdr:to>
      <xdr:col>7</xdr:col>
      <xdr:colOff>971550</xdr:colOff>
      <xdr:row>0</xdr:row>
      <xdr:rowOff>781050</xdr:rowOff>
    </xdr:to>
    <xdr:sp macro="" textlink="">
      <xdr:nvSpPr>
        <xdr:cNvPr id="36865" name="Oval 1"/>
        <xdr:cNvSpPr>
          <a:spLocks noChangeArrowheads="1"/>
        </xdr:cNvSpPr>
      </xdr:nvSpPr>
      <xdr:spPr bwMode="auto">
        <a:xfrm>
          <a:off x="4791075" y="142875"/>
          <a:ext cx="1485900" cy="638175"/>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8000" mc:Ignorable="a14" a14:legacySpreadsheetColorIndex="17"/>
              </a:solidFill>
              <a:round/>
              <a:headEnd/>
              <a:tailEnd/>
            </a14:hiddenLine>
          </a:ext>
        </a:extLst>
      </xdr:spPr>
      <xdr:txBody>
        <a:bodyPr vertOverflow="clip" wrap="square" lIns="27432" tIns="22860" rIns="27432" bIns="0" anchor="t" upright="1"/>
        <a:lstStyle/>
        <a:p>
          <a:pPr algn="ctr" rtl="0">
            <a:defRPr sz="1000"/>
          </a:pPr>
          <a:r>
            <a:rPr lang="fr-FR" sz="900" b="1" i="0" u="none" strike="noStrike" baseline="0">
              <a:solidFill>
                <a:srgbClr val="FFFFFF"/>
              </a:solidFill>
              <a:latin typeface="Arial"/>
              <a:cs typeface="Arial"/>
            </a:rPr>
            <a:t>A renvoyer à la</a:t>
          </a:r>
        </a:p>
        <a:p>
          <a:pPr algn="ctr" rtl="0">
            <a:defRPr sz="1000"/>
          </a:pPr>
          <a:r>
            <a:rPr lang="fr-FR" sz="900" b="1" i="0" u="none" strike="noStrike" baseline="0">
              <a:solidFill>
                <a:srgbClr val="FFFFFF"/>
              </a:solidFill>
              <a:latin typeface="Arial"/>
              <a:cs typeface="Arial"/>
            </a:rPr>
            <a:t> Caf avant le </a:t>
          </a:r>
        </a:p>
        <a:p>
          <a:pPr algn="ctr" rtl="0">
            <a:defRPr sz="1000"/>
          </a:pPr>
          <a:r>
            <a:rPr lang="fr-FR" sz="900" b="1" i="0" u="none" strike="noStrike" baseline="0">
              <a:solidFill>
                <a:srgbClr val="FFFFFF"/>
              </a:solidFill>
              <a:latin typeface="Arial"/>
              <a:cs typeface="Arial"/>
            </a:rPr>
            <a:t>31/03/2017</a:t>
          </a:r>
        </a:p>
        <a:p>
          <a:pPr algn="ctr" rtl="0">
            <a:defRPr sz="1000"/>
          </a:pPr>
          <a:endParaRPr lang="fr-FR" sz="900" b="1" i="0" u="none" strike="noStrike" baseline="0">
            <a:solidFill>
              <a:srgbClr val="FFFFFF"/>
            </a:solidFill>
            <a:latin typeface="Arial"/>
            <a:cs typeface="Arial"/>
          </a:endParaRPr>
        </a:p>
      </xdr:txBody>
    </xdr:sp>
    <xdr:clientData/>
  </xdr:twoCellAnchor>
  <xdr:twoCellAnchor editAs="oneCell">
    <xdr:from>
      <xdr:col>0</xdr:col>
      <xdr:colOff>9525</xdr:colOff>
      <xdr:row>0</xdr:row>
      <xdr:rowOff>0</xdr:rowOff>
    </xdr:from>
    <xdr:to>
      <xdr:col>1</xdr:col>
      <xdr:colOff>533400</xdr:colOff>
      <xdr:row>1</xdr:row>
      <xdr:rowOff>66675</xdr:rowOff>
    </xdr:to>
    <xdr:pic>
      <xdr:nvPicPr>
        <xdr:cNvPr id="36877" name="Picture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0"/>
          <a:ext cx="809625"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104776</xdr:colOff>
      <xdr:row>12</xdr:row>
      <xdr:rowOff>66675</xdr:rowOff>
    </xdr:from>
    <xdr:to>
      <xdr:col>0</xdr:col>
      <xdr:colOff>752476</xdr:colOff>
      <xdr:row>12</xdr:row>
      <xdr:rowOff>504825</xdr:rowOff>
    </xdr:to>
    <xdr:sp macro="" textlink="">
      <xdr:nvSpPr>
        <xdr:cNvPr id="2" name="Flèche droite à entaille 1"/>
        <xdr:cNvSpPr/>
      </xdr:nvSpPr>
      <xdr:spPr>
        <a:xfrm>
          <a:off x="104776" y="1495425"/>
          <a:ext cx="647700" cy="438150"/>
        </a:xfrm>
        <a:prstGeom prst="notched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13</xdr:col>
      <xdr:colOff>387022</xdr:colOff>
      <xdr:row>16</xdr:row>
      <xdr:rowOff>171341</xdr:rowOff>
    </xdr:from>
    <xdr:to>
      <xdr:col>21</xdr:col>
      <xdr:colOff>507453</xdr:colOff>
      <xdr:row>24</xdr:row>
      <xdr:rowOff>251811</xdr:rowOff>
    </xdr:to>
    <xdr:sp macro="" textlink="">
      <xdr:nvSpPr>
        <xdr:cNvPr id="8" name="Bulle ronde 7"/>
        <xdr:cNvSpPr/>
      </xdr:nvSpPr>
      <xdr:spPr bwMode="auto">
        <a:xfrm>
          <a:off x="10816897" y="4802872"/>
          <a:ext cx="5323462" cy="3259439"/>
        </a:xfrm>
        <a:prstGeom prst="wedgeEllipseCallout">
          <a:avLst>
            <a:gd name="adj1" fmla="val -62631"/>
            <a:gd name="adj2" fmla="val 17837"/>
          </a:avLst>
        </a:prstGeom>
        <a:solidFill>
          <a:srgbClr val="FFC000"/>
        </a:solidFill>
        <a:ln>
          <a:headEnd type="none" w="med" len="med"/>
          <a:tailEnd type="none" w="med" len="med"/>
        </a:ln>
        <a:extLst/>
      </xdr:spPr>
      <xdr:style>
        <a:lnRef idx="1">
          <a:schemeClr val="accent1"/>
        </a:lnRef>
        <a:fillRef idx="2">
          <a:schemeClr val="accent1"/>
        </a:fillRef>
        <a:effectRef idx="1">
          <a:schemeClr val="accent1"/>
        </a:effectRef>
        <a:fontRef idx="minor">
          <a:schemeClr val="dk1"/>
        </a:fontRef>
      </xdr:style>
      <xdr:txBody>
        <a:bodyPr vertOverflow="clip" horzOverflow="clip" wrap="square" lIns="18288" tIns="0" rIns="0" bIns="0" rtlCol="0" anchor="ctr" upright="1"/>
        <a:lstStyle/>
        <a:p>
          <a:pPr algn="ctr"/>
          <a:r>
            <a:rPr lang="fr-FR" sz="1100" b="1">
              <a:latin typeface="Arial" panose="020B0604020202020204" pitchFamily="34" charset="0"/>
              <a:cs typeface="Arial" panose="020B0604020202020204" pitchFamily="34" charset="0"/>
            </a:rPr>
            <a:t> </a:t>
          </a:r>
          <a:r>
            <a:rPr lang="fr-FR" sz="1400" b="1" u="sng">
              <a:latin typeface="Arial" panose="020B0604020202020204" pitchFamily="34" charset="0"/>
              <a:cs typeface="Arial" panose="020B0604020202020204" pitchFamily="34" charset="0"/>
            </a:rPr>
            <a:t>Temps du midi :</a:t>
          </a:r>
        </a:p>
        <a:p>
          <a:pPr algn="ctr"/>
          <a:endParaRPr lang="fr-FR" sz="1400" b="1" u="sng">
            <a:latin typeface="Arial" panose="020B0604020202020204" pitchFamily="34" charset="0"/>
            <a:cs typeface="Arial" panose="020B0604020202020204" pitchFamily="34" charset="0"/>
          </a:endParaRPr>
        </a:p>
        <a:p>
          <a:pPr algn="l"/>
          <a:r>
            <a:rPr lang="fr-FR" sz="1100" b="1">
              <a:latin typeface="Arial" panose="020B0604020202020204" pitchFamily="34" charset="0"/>
              <a:cs typeface="Arial" panose="020B0604020202020204" pitchFamily="34" charset="0"/>
            </a:rPr>
            <a:t>- à déclarer exclusivement s'il est inscrit dans le projet pédagogique et s'il a fait l'objet d'une déclaration auprès de la Ddcs (avec respect des exigences de la Ddcs au niveau de l'encadrement) et dans la limite du nombre de places du matin ou du soir</a:t>
          </a:r>
        </a:p>
        <a:p>
          <a:pPr algn="l"/>
          <a:endParaRPr lang="fr-FR" sz="1100" b="1">
            <a:latin typeface="Arial" panose="020B0604020202020204" pitchFamily="34" charset="0"/>
            <a:cs typeface="Arial" panose="020B0604020202020204" pitchFamily="34" charset="0"/>
          </a:endParaRPr>
        </a:p>
        <a:p>
          <a:pPr algn="ctr"/>
          <a:r>
            <a:rPr lang="fr-FR" sz="1100" b="1">
              <a:latin typeface="Arial" panose="020B0604020202020204" pitchFamily="34" charset="0"/>
              <a:cs typeface="Arial" panose="020B0604020202020204" pitchFamily="34" charset="0"/>
            </a:rPr>
            <a:t>- le repas est d’une durée minimum de 30 minutes.</a:t>
          </a:r>
          <a:r>
            <a:rPr lang="fr-FR" sz="1100" b="1" baseline="0">
              <a:latin typeface="Arial" panose="020B0604020202020204" pitchFamily="34" charset="0"/>
              <a:cs typeface="Arial" panose="020B0604020202020204" pitchFamily="34" charset="0"/>
            </a:rPr>
            <a:t> Ce</a:t>
          </a:r>
          <a:r>
            <a:rPr lang="fr-FR" sz="1100" b="1">
              <a:latin typeface="Arial" panose="020B0604020202020204" pitchFamily="34" charset="0"/>
              <a:cs typeface="Arial" panose="020B0604020202020204" pitchFamily="34" charset="0"/>
            </a:rPr>
            <a:t> temps doit être déduit de l'amplitude d'ouverture de la pause méridienne et ne sera pas indemnisé par la prestation de service  (</a:t>
          </a:r>
          <a:r>
            <a:rPr lang="fr-FR" sz="1100" b="1" baseline="0">
              <a:solidFill>
                <a:schemeClr val="dk1"/>
              </a:solidFill>
              <a:effectLst/>
              <a:latin typeface="Arial" panose="020B0604020202020204" pitchFamily="34" charset="0"/>
              <a:ea typeface="+mn-ea"/>
              <a:cs typeface="Arial" panose="020B0604020202020204" pitchFamily="34" charset="0"/>
            </a:rPr>
            <a:t>ex. le temps du repas est de 45 min, alors déduire 45 min). </a:t>
          </a:r>
          <a:endParaRPr lang="fr-FR" sz="1100" b="1">
            <a:latin typeface="Arial" panose="020B0604020202020204" pitchFamily="34" charset="0"/>
            <a:cs typeface="Arial" panose="020B0604020202020204" pitchFamily="34" charset="0"/>
          </a:endParaRPr>
        </a:p>
      </xdr:txBody>
    </xdr:sp>
    <xdr:clientData fPrintsWithSheet="0"/>
  </xdr:twoCellAnchor>
  <mc:AlternateContent xmlns:mc="http://schemas.openxmlformats.org/markup-compatibility/2006">
    <mc:Choice xmlns:a14="http://schemas.microsoft.com/office/drawing/2010/main" Requires="a14">
      <xdr:twoCellAnchor>
        <xdr:from>
          <xdr:col>5</xdr:col>
          <xdr:colOff>483796</xdr:colOff>
          <xdr:row>2</xdr:row>
          <xdr:rowOff>470789</xdr:rowOff>
        </xdr:from>
        <xdr:to>
          <xdr:col>7</xdr:col>
          <xdr:colOff>678794</xdr:colOff>
          <xdr:row>4</xdr:row>
          <xdr:rowOff>0</xdr:rowOff>
        </xdr:to>
        <xdr:grpSp>
          <xdr:nvGrpSpPr>
            <xdr:cNvPr id="4" name="Groupe 3"/>
            <xdr:cNvGrpSpPr/>
          </xdr:nvGrpSpPr>
          <xdr:grpSpPr>
            <a:xfrm>
              <a:off x="5198671" y="1328039"/>
              <a:ext cx="1623748" cy="362649"/>
              <a:chOff x="5191531" y="1383429"/>
              <a:chExt cx="1727825" cy="335456"/>
            </a:xfrm>
          </xdr:grpSpPr>
          <xdr:sp macro="" textlink="">
            <xdr:nvSpPr>
              <xdr:cNvPr id="3075" name="Check Box 3" hidden="1">
                <a:extLst>
                  <a:ext uri="{63B3BB69-23CF-44E3-9099-C40C66FF867C}">
                    <a14:compatExt spid="_x0000_s3075"/>
                  </a:ext>
                </a:extLst>
              </xdr:cNvPr>
              <xdr:cNvSpPr/>
            </xdr:nvSpPr>
            <xdr:spPr>
              <a:xfrm>
                <a:off x="5191531" y="1385722"/>
                <a:ext cx="304476" cy="322208"/>
              </a:xfrm>
              <a:prstGeom prst="rect">
                <a:avLst/>
              </a:prstGeom>
            </xdr:spPr>
          </xdr:sp>
          <xdr:sp macro="" textlink="">
            <xdr:nvSpPr>
              <xdr:cNvPr id="3076" name="Check Box 4" hidden="1">
                <a:extLst>
                  <a:ext uri="{63B3BB69-23CF-44E3-9099-C40C66FF867C}">
                    <a14:compatExt spid="_x0000_s3076"/>
                  </a:ext>
                </a:extLst>
              </xdr:cNvPr>
              <xdr:cNvSpPr/>
            </xdr:nvSpPr>
            <xdr:spPr>
              <a:xfrm>
                <a:off x="6549157" y="1383429"/>
                <a:ext cx="370199" cy="335456"/>
              </a:xfrm>
              <a:prstGeom prst="rect">
                <a:avLst/>
              </a:prstGeom>
            </xdr:spPr>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261932</xdr:colOff>
      <xdr:row>14</xdr:row>
      <xdr:rowOff>47624</xdr:rowOff>
    </xdr:from>
    <xdr:to>
      <xdr:col>0</xdr:col>
      <xdr:colOff>909632</xdr:colOff>
      <xdr:row>14</xdr:row>
      <xdr:rowOff>485774</xdr:rowOff>
    </xdr:to>
    <xdr:sp macro="" textlink="">
      <xdr:nvSpPr>
        <xdr:cNvPr id="3" name="Flèche droite à entaille 2"/>
        <xdr:cNvSpPr/>
      </xdr:nvSpPr>
      <xdr:spPr>
        <a:xfrm>
          <a:off x="261932" y="1523999"/>
          <a:ext cx="647700" cy="438150"/>
        </a:xfrm>
        <a:prstGeom prst="notched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oneCellAnchor>
    <xdr:from>
      <xdr:col>12</xdr:col>
      <xdr:colOff>83343</xdr:colOff>
      <xdr:row>21</xdr:row>
      <xdr:rowOff>381000</xdr:rowOff>
    </xdr:from>
    <xdr:ext cx="184731" cy="264560"/>
    <xdr:sp macro="" textlink="">
      <xdr:nvSpPr>
        <xdr:cNvPr id="12" name="ZoneTexte 11"/>
        <xdr:cNvSpPr txBox="1"/>
      </xdr:nvSpPr>
      <xdr:spPr>
        <a:xfrm>
          <a:off x="11346656"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mc:AlternateContent xmlns:mc="http://schemas.openxmlformats.org/markup-compatibility/2006">
    <mc:Choice xmlns:a14="http://schemas.microsoft.com/office/drawing/2010/main" Requires="a14">
      <xdr:twoCellAnchor>
        <xdr:from>
          <xdr:col>4</xdr:col>
          <xdr:colOff>247650</xdr:colOff>
          <xdr:row>5</xdr:row>
          <xdr:rowOff>276225</xdr:rowOff>
        </xdr:from>
        <xdr:to>
          <xdr:col>4</xdr:col>
          <xdr:colOff>533400</xdr:colOff>
          <xdr:row>6</xdr:row>
          <xdr:rowOff>323850</xdr:rowOff>
        </xdr:to>
        <xdr:sp macro="" textlink="">
          <xdr:nvSpPr>
            <xdr:cNvPr id="4099" name="Check Box 3" hidden="1">
              <a:extLst>
                <a:ext uri="{63B3BB69-23CF-44E3-9099-C40C66FF867C}">
                  <a14:compatExt spid="_x0000_s4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733425</xdr:colOff>
          <xdr:row>5</xdr:row>
          <xdr:rowOff>276225</xdr:rowOff>
        </xdr:from>
        <xdr:to>
          <xdr:col>6</xdr:col>
          <xdr:colOff>9525</xdr:colOff>
          <xdr:row>7</xdr:row>
          <xdr:rowOff>0</xdr:rowOff>
        </xdr:to>
        <xdr:sp macro="" textlink="">
          <xdr:nvSpPr>
            <xdr:cNvPr id="4100" name="Check Box 4" hidden="1">
              <a:extLst>
                <a:ext uri="{63B3BB69-23CF-44E3-9099-C40C66FF867C}">
                  <a14:compatExt spid="_x0000_s4100"/>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3</xdr:col>
      <xdr:colOff>904875</xdr:colOff>
      <xdr:row>30</xdr:row>
      <xdr:rowOff>0</xdr:rowOff>
    </xdr:from>
    <xdr:to>
      <xdr:col>4</xdr:col>
      <xdr:colOff>0</xdr:colOff>
      <xdr:row>30</xdr:row>
      <xdr:rowOff>0</xdr:rowOff>
    </xdr:to>
    <xdr:sp macro="" textlink="">
      <xdr:nvSpPr>
        <xdr:cNvPr id="2" name="Text Box 7"/>
        <xdr:cNvSpPr txBox="1">
          <a:spLocks noChangeArrowheads="1"/>
        </xdr:cNvSpPr>
      </xdr:nvSpPr>
      <xdr:spPr bwMode="auto">
        <a:xfrm>
          <a:off x="5486400" y="14268450"/>
          <a:ext cx="8096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fr-FR" sz="1000" b="0" i="0" u="none" strike="noStrike" baseline="0">
              <a:solidFill>
                <a:srgbClr val="000000"/>
              </a:solidFill>
              <a:latin typeface="Arial"/>
              <a:cs typeface="Arial"/>
            </a:rPr>
            <a:t>)</a:t>
          </a:r>
        </a:p>
      </xdr:txBody>
    </xdr:sp>
    <xdr:clientData/>
  </xdr:twoCellAnchor>
  <xdr:twoCellAnchor>
    <xdr:from>
      <xdr:col>4</xdr:col>
      <xdr:colOff>1174713</xdr:colOff>
      <xdr:row>33</xdr:row>
      <xdr:rowOff>52917</xdr:rowOff>
    </xdr:from>
    <xdr:to>
      <xdr:col>4</xdr:col>
      <xdr:colOff>1672130</xdr:colOff>
      <xdr:row>34</xdr:row>
      <xdr:rowOff>0</xdr:rowOff>
    </xdr:to>
    <xdr:sp macro="" textlink="">
      <xdr:nvSpPr>
        <xdr:cNvPr id="3" name="ZoneTexte 2"/>
        <xdr:cNvSpPr txBox="1"/>
      </xdr:nvSpPr>
      <xdr:spPr>
        <a:xfrm>
          <a:off x="7470738" y="15045267"/>
          <a:ext cx="497417" cy="261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a:t>
          </a:r>
        </a:p>
      </xdr:txBody>
    </xdr:sp>
    <xdr:clientData/>
  </xdr:twoCellAnchor>
  <xdr:twoCellAnchor>
    <xdr:from>
      <xdr:col>3</xdr:col>
      <xdr:colOff>0</xdr:colOff>
      <xdr:row>33</xdr:row>
      <xdr:rowOff>0</xdr:rowOff>
    </xdr:from>
    <xdr:to>
      <xdr:col>3</xdr:col>
      <xdr:colOff>497417</xdr:colOff>
      <xdr:row>33</xdr:row>
      <xdr:rowOff>264583</xdr:rowOff>
    </xdr:to>
    <xdr:sp macro="" textlink="">
      <xdr:nvSpPr>
        <xdr:cNvPr id="4" name="ZoneTexte 3"/>
        <xdr:cNvSpPr txBox="1"/>
      </xdr:nvSpPr>
      <xdr:spPr>
        <a:xfrm>
          <a:off x="4581525" y="14992350"/>
          <a:ext cx="497417" cy="264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a:t>
          </a:r>
        </a:p>
      </xdr:txBody>
    </xdr:sp>
    <xdr:clientData/>
  </xdr:twoCellAnchor>
  <xdr:twoCellAnchor>
    <xdr:from>
      <xdr:col>5</xdr:col>
      <xdr:colOff>687922</xdr:colOff>
      <xdr:row>34</xdr:row>
      <xdr:rowOff>137584</xdr:rowOff>
    </xdr:from>
    <xdr:to>
      <xdr:col>6</xdr:col>
      <xdr:colOff>338672</xdr:colOff>
      <xdr:row>36</xdr:row>
      <xdr:rowOff>21167</xdr:rowOff>
    </xdr:to>
    <xdr:sp macro="" textlink="">
      <xdr:nvSpPr>
        <xdr:cNvPr id="5" name="ZoneTexte 4"/>
        <xdr:cNvSpPr txBox="1"/>
      </xdr:nvSpPr>
      <xdr:spPr>
        <a:xfrm>
          <a:off x="8698447" y="15444259"/>
          <a:ext cx="498475" cy="264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a:t>
          </a:r>
        </a:p>
      </xdr:txBody>
    </xdr:sp>
    <xdr:clientData/>
  </xdr:twoCellAnchor>
  <xdr:twoCellAnchor>
    <xdr:from>
      <xdr:col>3</xdr:col>
      <xdr:colOff>1685925</xdr:colOff>
      <xdr:row>35</xdr:row>
      <xdr:rowOff>19050</xdr:rowOff>
    </xdr:from>
    <xdr:to>
      <xdr:col>4</xdr:col>
      <xdr:colOff>209550</xdr:colOff>
      <xdr:row>35</xdr:row>
      <xdr:rowOff>161925</xdr:rowOff>
    </xdr:to>
    <xdr:sp macro="" textlink="">
      <xdr:nvSpPr>
        <xdr:cNvPr id="6" name="Flèche droite 5"/>
        <xdr:cNvSpPr>
          <a:spLocks noChangeArrowheads="1"/>
        </xdr:cNvSpPr>
      </xdr:nvSpPr>
      <xdr:spPr bwMode="auto">
        <a:xfrm>
          <a:off x="6267450" y="15487650"/>
          <a:ext cx="238125" cy="142875"/>
        </a:xfrm>
        <a:prstGeom prst="rightArrow">
          <a:avLst>
            <a:gd name="adj1" fmla="val 50000"/>
            <a:gd name="adj2" fmla="val 47099"/>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1449917</xdr:colOff>
      <xdr:row>34</xdr:row>
      <xdr:rowOff>127000</xdr:rowOff>
    </xdr:from>
    <xdr:to>
      <xdr:col>5</xdr:col>
      <xdr:colOff>232834</xdr:colOff>
      <xdr:row>36</xdr:row>
      <xdr:rowOff>10583</xdr:rowOff>
    </xdr:to>
    <xdr:sp macro="" textlink="">
      <xdr:nvSpPr>
        <xdr:cNvPr id="7" name="ZoneTexte 6"/>
        <xdr:cNvSpPr txBox="1"/>
      </xdr:nvSpPr>
      <xdr:spPr>
        <a:xfrm>
          <a:off x="7745942" y="15433675"/>
          <a:ext cx="497417" cy="264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x</a:t>
          </a:r>
        </a:p>
      </xdr:txBody>
    </xdr:sp>
    <xdr:clientData/>
  </xdr:twoCellAnchor>
  <xdr:twoCellAnchor>
    <xdr:from>
      <xdr:col>2</xdr:col>
      <xdr:colOff>1682697</xdr:colOff>
      <xdr:row>38</xdr:row>
      <xdr:rowOff>158751</xdr:rowOff>
    </xdr:from>
    <xdr:to>
      <xdr:col>3</xdr:col>
      <xdr:colOff>465614</xdr:colOff>
      <xdr:row>40</xdr:row>
      <xdr:rowOff>10584</xdr:rowOff>
    </xdr:to>
    <xdr:sp macro="" textlink="">
      <xdr:nvSpPr>
        <xdr:cNvPr id="8" name="ZoneTexte 7"/>
        <xdr:cNvSpPr txBox="1"/>
      </xdr:nvSpPr>
      <xdr:spPr>
        <a:xfrm>
          <a:off x="4549722" y="16217901"/>
          <a:ext cx="497417" cy="261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x</a:t>
          </a:r>
        </a:p>
      </xdr:txBody>
    </xdr:sp>
    <xdr:clientData/>
  </xdr:twoCellAnchor>
  <xdr:twoCellAnchor>
    <xdr:from>
      <xdr:col>2</xdr:col>
      <xdr:colOff>1682751</xdr:colOff>
      <xdr:row>39</xdr:row>
      <xdr:rowOff>190529</xdr:rowOff>
    </xdr:from>
    <xdr:to>
      <xdr:col>3</xdr:col>
      <xdr:colOff>465668</xdr:colOff>
      <xdr:row>40</xdr:row>
      <xdr:rowOff>222279</xdr:rowOff>
    </xdr:to>
    <xdr:sp macro="" textlink="">
      <xdr:nvSpPr>
        <xdr:cNvPr id="9" name="ZoneTexte 8"/>
        <xdr:cNvSpPr txBox="1"/>
      </xdr:nvSpPr>
      <xdr:spPr>
        <a:xfrm>
          <a:off x="4549776" y="16430654"/>
          <a:ext cx="497417" cy="260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x</a:t>
          </a:r>
        </a:p>
      </xdr:txBody>
    </xdr:sp>
    <xdr:clientData/>
  </xdr:twoCellAnchor>
  <xdr:twoCellAnchor>
    <xdr:from>
      <xdr:col>4</xdr:col>
      <xdr:colOff>0</xdr:colOff>
      <xdr:row>38</xdr:row>
      <xdr:rowOff>158751</xdr:rowOff>
    </xdr:from>
    <xdr:to>
      <xdr:col>4</xdr:col>
      <xdr:colOff>497417</xdr:colOff>
      <xdr:row>40</xdr:row>
      <xdr:rowOff>10584</xdr:rowOff>
    </xdr:to>
    <xdr:sp macro="" textlink="">
      <xdr:nvSpPr>
        <xdr:cNvPr id="10" name="ZoneTexte 9"/>
        <xdr:cNvSpPr txBox="1"/>
      </xdr:nvSpPr>
      <xdr:spPr>
        <a:xfrm>
          <a:off x="6296025" y="16217901"/>
          <a:ext cx="497417" cy="261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x</a:t>
          </a:r>
        </a:p>
      </xdr:txBody>
    </xdr:sp>
    <xdr:clientData/>
  </xdr:twoCellAnchor>
  <xdr:twoCellAnchor>
    <xdr:from>
      <xdr:col>4</xdr:col>
      <xdr:colOff>0</xdr:colOff>
      <xdr:row>39</xdr:row>
      <xdr:rowOff>201084</xdr:rowOff>
    </xdr:from>
    <xdr:to>
      <xdr:col>4</xdr:col>
      <xdr:colOff>497417</xdr:colOff>
      <xdr:row>41</xdr:row>
      <xdr:rowOff>0</xdr:rowOff>
    </xdr:to>
    <xdr:sp macro="" textlink="">
      <xdr:nvSpPr>
        <xdr:cNvPr id="11" name="ZoneTexte 10"/>
        <xdr:cNvSpPr txBox="1"/>
      </xdr:nvSpPr>
      <xdr:spPr>
        <a:xfrm>
          <a:off x="6296025" y="16441209"/>
          <a:ext cx="497417" cy="2561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x</a:t>
          </a:r>
        </a:p>
      </xdr:txBody>
    </xdr:sp>
    <xdr:clientData/>
  </xdr:twoCellAnchor>
  <xdr:twoCellAnchor>
    <xdr:from>
      <xdr:col>5</xdr:col>
      <xdr:colOff>560916</xdr:colOff>
      <xdr:row>2</xdr:row>
      <xdr:rowOff>0</xdr:rowOff>
    </xdr:from>
    <xdr:to>
      <xdr:col>13</xdr:col>
      <xdr:colOff>709084</xdr:colOff>
      <xdr:row>10</xdr:row>
      <xdr:rowOff>296335</xdr:rowOff>
    </xdr:to>
    <xdr:sp macro="" textlink="">
      <xdr:nvSpPr>
        <xdr:cNvPr id="12" name="Bulle ronde 11"/>
        <xdr:cNvSpPr/>
      </xdr:nvSpPr>
      <xdr:spPr bwMode="auto">
        <a:xfrm>
          <a:off x="8572499" y="666750"/>
          <a:ext cx="6053668" cy="3545418"/>
        </a:xfrm>
        <a:prstGeom prst="wedgeEllipseCallout">
          <a:avLst>
            <a:gd name="adj1" fmla="val -74865"/>
            <a:gd name="adj2" fmla="val 8451"/>
          </a:avLst>
        </a:prstGeom>
        <a:solidFill>
          <a:srgbClr val="FFC000"/>
        </a:solidFill>
        <a:ln>
          <a:headEnd type="none" w="med" len="med"/>
          <a:tailEnd type="none" w="med" len="med"/>
        </a:ln>
        <a:extLst/>
      </xdr:spPr>
      <xdr:style>
        <a:lnRef idx="1">
          <a:schemeClr val="accent4"/>
        </a:lnRef>
        <a:fillRef idx="2">
          <a:schemeClr val="accent4"/>
        </a:fillRef>
        <a:effectRef idx="1">
          <a:schemeClr val="accent4"/>
        </a:effectRef>
        <a:fontRef idx="minor">
          <a:schemeClr val="dk1"/>
        </a:fontRef>
      </xdr:style>
      <xdr:txBody>
        <a:bodyPr vertOverflow="clip" horzOverflow="clip" wrap="square" lIns="18288" tIns="0" rIns="0" bIns="0" rtlCol="0" anchor="ctr" upright="1"/>
        <a:lstStyle/>
        <a:p>
          <a:pPr algn="ctr"/>
          <a:r>
            <a:rPr lang="fr-FR" sz="1200" b="1" u="sng">
              <a:latin typeface="Arial" panose="020B0604020202020204" pitchFamily="34" charset="0"/>
              <a:cs typeface="Arial" panose="020B0604020202020204" pitchFamily="34" charset="0"/>
            </a:rPr>
            <a:t>CAS PRATIQUE</a:t>
          </a:r>
          <a:r>
            <a:rPr lang="fr-FR" sz="1200" b="1" u="sng" baseline="0">
              <a:latin typeface="Arial" panose="020B0604020202020204" pitchFamily="34" charset="0"/>
              <a:cs typeface="Arial" panose="020B0604020202020204" pitchFamily="34" charset="0"/>
            </a:rPr>
            <a:t> </a:t>
          </a:r>
          <a:r>
            <a:rPr lang="fr-FR" sz="1200" b="1" u="sng">
              <a:latin typeface="Arial" panose="020B0604020202020204" pitchFamily="34" charset="0"/>
              <a:cs typeface="Arial" panose="020B0604020202020204" pitchFamily="34" charset="0"/>
            </a:rPr>
            <a:t>:</a:t>
          </a:r>
        </a:p>
        <a:p>
          <a:pPr algn="ctr"/>
          <a:endParaRPr lang="fr-FR" sz="1100" b="1" u="sng">
            <a:latin typeface="Arial" panose="020B0604020202020204" pitchFamily="34" charset="0"/>
            <a:cs typeface="Arial" panose="020B0604020202020204" pitchFamily="34" charset="0"/>
          </a:endParaRPr>
        </a:p>
        <a:p>
          <a:pPr algn="l"/>
          <a:r>
            <a:rPr lang="fr-FR" sz="1100" b="1" u="none">
              <a:latin typeface="Arial" panose="020B0604020202020204" pitchFamily="34" charset="0"/>
              <a:cs typeface="Arial" panose="020B0604020202020204" pitchFamily="34" charset="0"/>
            </a:rPr>
            <a:t>Lundi 12 septembre 2016 : accueil périscolaire </a:t>
          </a:r>
          <a:r>
            <a:rPr lang="fr-FR" sz="1100" b="1" u="none" baseline="0">
              <a:latin typeface="Arial" panose="020B0604020202020204" pitchFamily="34" charset="0"/>
              <a:cs typeface="Arial" panose="020B0604020202020204" pitchFamily="34" charset="0"/>
            </a:rPr>
            <a:t>ouvert de 7h à 8h30 soit 1,50h d'amplitude d'ouverture.</a:t>
          </a:r>
        </a:p>
        <a:p>
          <a:pPr algn="l"/>
          <a:endParaRPr lang="fr-FR" sz="1100" b="1" u="none" baseline="0">
            <a:latin typeface="Arial" panose="020B0604020202020204" pitchFamily="34" charset="0"/>
            <a:cs typeface="Arial" panose="020B0604020202020204" pitchFamily="34" charset="0"/>
          </a:endParaRPr>
        </a:p>
        <a:p>
          <a:pPr algn="l"/>
          <a:r>
            <a:rPr lang="fr-FR" sz="1100" b="1" u="none" baseline="0">
              <a:latin typeface="Arial" panose="020B0604020202020204" pitchFamily="34" charset="0"/>
              <a:cs typeface="Arial" panose="020B0604020202020204" pitchFamily="34" charset="0"/>
            </a:rPr>
            <a:t>18 enfants de moins de 6 ans ont été présents sur cette plage d'accueil</a:t>
          </a:r>
        </a:p>
        <a:p>
          <a:pPr algn="ctr"/>
          <a:endParaRPr lang="fr-FR" sz="1100" b="1" u="none" baseline="0">
            <a:solidFill>
              <a:srgbClr val="FF0000"/>
            </a:solidFill>
            <a:latin typeface="Arial" panose="020B0604020202020204" pitchFamily="34" charset="0"/>
            <a:cs typeface="Arial" panose="020B0604020202020204" pitchFamily="34" charset="0"/>
          </a:endParaRPr>
        </a:p>
        <a:p>
          <a:pPr algn="ctr"/>
          <a:r>
            <a:rPr lang="fr-FR" sz="1100" b="1" u="none" baseline="0">
              <a:solidFill>
                <a:srgbClr val="FF0000"/>
              </a:solidFill>
              <a:latin typeface="Arial" panose="020B0604020202020204" pitchFamily="34" charset="0"/>
              <a:cs typeface="Arial" panose="020B0604020202020204" pitchFamily="34" charset="0"/>
            </a:rPr>
            <a:t>NOMBRE D'HEURES à déclarer à la Caf pour cette matinée</a:t>
          </a:r>
        </a:p>
        <a:p>
          <a:pPr algn="ctr"/>
          <a:r>
            <a:rPr lang="fr-FR" sz="1100" b="1" u="none" baseline="0">
              <a:solidFill>
                <a:srgbClr val="FF0000"/>
              </a:solidFill>
              <a:latin typeface="Arial" panose="020B0604020202020204" pitchFamily="34" charset="0"/>
              <a:cs typeface="Arial" panose="020B0604020202020204" pitchFamily="34" charset="0"/>
            </a:rPr>
            <a:t>et pour les enfants de moins de 6 ans :</a:t>
          </a:r>
        </a:p>
        <a:p>
          <a:pPr algn="ctr"/>
          <a:endParaRPr lang="fr-FR" sz="1100" b="1" u="none" baseline="0">
            <a:solidFill>
              <a:srgbClr val="FF0000"/>
            </a:solidFill>
            <a:latin typeface="Arial" panose="020B0604020202020204" pitchFamily="34" charset="0"/>
            <a:cs typeface="Arial" panose="020B0604020202020204" pitchFamily="34"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fr-FR" sz="1100" b="1" u="none" baseline="0">
              <a:latin typeface="Arial" panose="020B0604020202020204" pitchFamily="34" charset="0"/>
              <a:cs typeface="Arial" panose="020B0604020202020204" pitchFamily="34" charset="0"/>
            </a:rPr>
            <a:t>27 heures (18 enfants x 1,50h)</a:t>
          </a:r>
        </a:p>
        <a:p>
          <a:pPr marL="0" marR="0" indent="0" algn="ctr" defTabSz="914400" eaLnBrk="1" fontAlgn="auto" latinLnBrk="0" hangingPunct="1">
            <a:lnSpc>
              <a:spcPct val="100000"/>
            </a:lnSpc>
            <a:spcBef>
              <a:spcPts val="0"/>
            </a:spcBef>
            <a:spcAft>
              <a:spcPts val="0"/>
            </a:spcAft>
            <a:buClrTx/>
            <a:buSzTx/>
            <a:buFontTx/>
            <a:buNone/>
            <a:tabLst/>
            <a:defRPr/>
          </a:pPr>
          <a:endParaRPr lang="fr-FR" sz="1100" b="1" u="none" baseline="0">
            <a:solidFill>
              <a:schemeClr val="dk1"/>
            </a:solidFill>
            <a:effectLst/>
            <a:latin typeface="Arial" panose="020B0604020202020204" pitchFamily="34" charset="0"/>
            <a:ea typeface="+mn-ea"/>
            <a:cs typeface="Arial" panose="020B0604020202020204" pitchFamily="34"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effectLst/>
              <a:latin typeface="+mn-lt"/>
              <a:ea typeface="+mn-ea"/>
              <a:cs typeface="+mn-cs"/>
            </a:rPr>
            <a:t>NB : distinguer les régimes d'appartenance des familles</a:t>
          </a:r>
          <a:endParaRPr lang="fr-FR">
            <a:effectLst/>
          </a:endParaRPr>
        </a:p>
        <a:p>
          <a:pPr algn="ctr"/>
          <a:endParaRPr lang="fr-FR" sz="1100" b="1" u="none" baseline="0">
            <a:latin typeface="Arial" panose="020B0604020202020204" pitchFamily="34" charset="0"/>
            <a:cs typeface="Arial" panose="020B0604020202020204" pitchFamily="34" charset="0"/>
          </a:endParaRPr>
        </a:p>
      </xdr:txBody>
    </xdr:sp>
    <xdr:clientData fPrintsWithSheet="0"/>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342900</xdr:colOff>
          <xdr:row>21</xdr:row>
          <xdr:rowOff>85725</xdr:rowOff>
        </xdr:from>
        <xdr:to>
          <xdr:col>5</xdr:col>
          <xdr:colOff>742950</xdr:colOff>
          <xdr:row>26</xdr:row>
          <xdr:rowOff>19050</xdr:rowOff>
        </xdr:to>
        <xdr:grpSp>
          <xdr:nvGrpSpPr>
            <xdr:cNvPr id="2" name="Groupe 1"/>
            <xdr:cNvGrpSpPr/>
          </xdr:nvGrpSpPr>
          <xdr:grpSpPr>
            <a:xfrm>
              <a:off x="1990725" y="4429125"/>
              <a:ext cx="1924050" cy="542925"/>
              <a:chOff x="1962150" y="2952748"/>
              <a:chExt cx="1924050" cy="542927"/>
            </a:xfrm>
          </xdr:grpSpPr>
          <xdr:sp macro="" textlink="">
            <xdr:nvSpPr>
              <xdr:cNvPr id="63503" name="Check Box 15" hidden="1">
                <a:extLst>
                  <a:ext uri="{63B3BB69-23CF-44E3-9099-C40C66FF867C}">
                    <a14:compatExt spid="_x0000_s63503"/>
                  </a:ext>
                </a:extLst>
              </xdr:cNvPr>
              <xdr:cNvSpPr/>
            </xdr:nvSpPr>
            <xdr:spPr>
              <a:xfrm>
                <a:off x="1962150" y="3314700"/>
                <a:ext cx="266700" cy="180975"/>
              </a:xfrm>
              <a:prstGeom prst="rect">
                <a:avLst/>
              </a:prstGeom>
            </xdr:spPr>
          </xdr:sp>
          <xdr:sp macro="" textlink="">
            <xdr:nvSpPr>
              <xdr:cNvPr id="63504" name="Check Box 16" hidden="1">
                <a:extLst>
                  <a:ext uri="{63B3BB69-23CF-44E3-9099-C40C66FF867C}">
                    <a14:compatExt spid="_x0000_s63504"/>
                  </a:ext>
                </a:extLst>
              </xdr:cNvPr>
              <xdr:cNvSpPr/>
            </xdr:nvSpPr>
            <xdr:spPr>
              <a:xfrm>
                <a:off x="3619500" y="2962275"/>
                <a:ext cx="266700" cy="180975"/>
              </a:xfrm>
              <a:prstGeom prst="rect">
                <a:avLst/>
              </a:prstGeom>
            </xdr:spPr>
          </xdr:sp>
          <xdr:sp macro="" textlink="">
            <xdr:nvSpPr>
              <xdr:cNvPr id="63513" name="Check Box 25" hidden="1">
                <a:extLst>
                  <a:ext uri="{63B3BB69-23CF-44E3-9099-C40C66FF867C}">
                    <a14:compatExt spid="_x0000_s63513"/>
                  </a:ext>
                </a:extLst>
              </xdr:cNvPr>
              <xdr:cNvSpPr/>
            </xdr:nvSpPr>
            <xdr:spPr>
              <a:xfrm>
                <a:off x="3619500" y="3305175"/>
                <a:ext cx="266700" cy="190500"/>
              </a:xfrm>
              <a:prstGeom prst="rect">
                <a:avLst/>
              </a:prstGeom>
            </xdr:spPr>
          </xdr:sp>
          <xdr:sp macro="" textlink="">
            <xdr:nvSpPr>
              <xdr:cNvPr id="63514" name="Check Box 26" hidden="1">
                <a:extLst>
                  <a:ext uri="{63B3BB69-23CF-44E3-9099-C40C66FF867C}">
                    <a14:compatExt spid="_x0000_s63514"/>
                  </a:ext>
                </a:extLst>
              </xdr:cNvPr>
              <xdr:cNvSpPr/>
            </xdr:nvSpPr>
            <xdr:spPr>
              <a:xfrm>
                <a:off x="1962150" y="2952748"/>
                <a:ext cx="266700" cy="190500"/>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342900</xdr:colOff>
          <xdr:row>48</xdr:row>
          <xdr:rowOff>0</xdr:rowOff>
        </xdr:from>
        <xdr:to>
          <xdr:col>5</xdr:col>
          <xdr:colOff>742950</xdr:colOff>
          <xdr:row>52</xdr:row>
          <xdr:rowOff>19050</xdr:rowOff>
        </xdr:to>
        <xdr:grpSp>
          <xdr:nvGrpSpPr>
            <xdr:cNvPr id="3" name="Groupe 2"/>
            <xdr:cNvGrpSpPr/>
          </xdr:nvGrpSpPr>
          <xdr:grpSpPr>
            <a:xfrm>
              <a:off x="1990725" y="8220075"/>
              <a:ext cx="1924050" cy="533400"/>
              <a:chOff x="1914525" y="7162800"/>
              <a:chExt cx="1924050" cy="533365"/>
            </a:xfrm>
          </xdr:grpSpPr>
          <xdr:sp macro="" textlink="">
            <xdr:nvSpPr>
              <xdr:cNvPr id="63508" name="Check Box 20" hidden="1">
                <a:extLst>
                  <a:ext uri="{63B3BB69-23CF-44E3-9099-C40C66FF867C}">
                    <a14:compatExt spid="_x0000_s63508"/>
                  </a:ext>
                </a:extLst>
              </xdr:cNvPr>
              <xdr:cNvSpPr/>
            </xdr:nvSpPr>
            <xdr:spPr>
              <a:xfrm>
                <a:off x="1914525" y="7162800"/>
                <a:ext cx="266700" cy="180975"/>
              </a:xfrm>
              <a:prstGeom prst="rect">
                <a:avLst/>
              </a:prstGeom>
            </xdr:spPr>
          </xdr:sp>
          <xdr:sp macro="" textlink="">
            <xdr:nvSpPr>
              <xdr:cNvPr id="63509" name="Check Box 21" hidden="1">
                <a:extLst>
                  <a:ext uri="{63B3BB69-23CF-44E3-9099-C40C66FF867C}">
                    <a14:compatExt spid="_x0000_s63509"/>
                  </a:ext>
                </a:extLst>
              </xdr:cNvPr>
              <xdr:cNvSpPr/>
            </xdr:nvSpPr>
            <xdr:spPr>
              <a:xfrm>
                <a:off x="3571875" y="7162800"/>
                <a:ext cx="266700" cy="180975"/>
              </a:xfrm>
              <a:prstGeom prst="rect">
                <a:avLst/>
              </a:prstGeom>
            </xdr:spPr>
          </xdr:sp>
          <xdr:sp macro="" textlink="">
            <xdr:nvSpPr>
              <xdr:cNvPr id="63515" name="Check Box 27" hidden="1">
                <a:extLst>
                  <a:ext uri="{63B3BB69-23CF-44E3-9099-C40C66FF867C}">
                    <a14:compatExt spid="_x0000_s63515"/>
                  </a:ext>
                </a:extLst>
              </xdr:cNvPr>
              <xdr:cNvSpPr/>
            </xdr:nvSpPr>
            <xdr:spPr>
              <a:xfrm>
                <a:off x="3571875" y="7496175"/>
                <a:ext cx="266700" cy="190500"/>
              </a:xfrm>
              <a:prstGeom prst="rect">
                <a:avLst/>
              </a:prstGeom>
            </xdr:spPr>
          </xdr:sp>
          <xdr:sp macro="" textlink="">
            <xdr:nvSpPr>
              <xdr:cNvPr id="63516" name="Check Box 28" hidden="1">
                <a:extLst>
                  <a:ext uri="{63B3BB69-23CF-44E3-9099-C40C66FF867C}">
                    <a14:compatExt spid="_x0000_s63516"/>
                  </a:ext>
                </a:extLst>
              </xdr:cNvPr>
              <xdr:cNvSpPr/>
            </xdr:nvSpPr>
            <xdr:spPr>
              <a:xfrm>
                <a:off x="1914525" y="7505659"/>
                <a:ext cx="266700" cy="190506"/>
              </a:xfrm>
              <a:prstGeom prst="rect">
                <a:avLst/>
              </a:prstGeom>
            </xdr:spPr>
          </xdr:sp>
        </xdr:grpSp>
        <xdr:clientData/>
      </xdr:twoCellAnchor>
    </mc:Choice>
    <mc:Fallback/>
  </mc:AlternateContent>
  <xdr:oneCellAnchor>
    <xdr:from>
      <xdr:col>11</xdr:col>
      <xdr:colOff>742950</xdr:colOff>
      <xdr:row>18</xdr:row>
      <xdr:rowOff>76200</xdr:rowOff>
    </xdr:from>
    <xdr:ext cx="184731" cy="264560"/>
    <xdr:sp macro="" textlink="">
      <xdr:nvSpPr>
        <xdr:cNvPr id="4" name="ZoneTexte 3"/>
        <xdr:cNvSpPr txBox="1"/>
      </xdr:nvSpPr>
      <xdr:spPr>
        <a:xfrm>
          <a:off x="7943850" y="388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twoCellAnchor>
    <xdr:from>
      <xdr:col>10</xdr:col>
      <xdr:colOff>685799</xdr:colOff>
      <xdr:row>17</xdr:row>
      <xdr:rowOff>47623</xdr:rowOff>
    </xdr:from>
    <xdr:to>
      <xdr:col>17</xdr:col>
      <xdr:colOff>276225</xdr:colOff>
      <xdr:row>37</xdr:row>
      <xdr:rowOff>38099</xdr:rowOff>
    </xdr:to>
    <xdr:sp macro="" textlink="">
      <xdr:nvSpPr>
        <xdr:cNvPr id="14" name="Bulle ronde 13"/>
        <xdr:cNvSpPr/>
      </xdr:nvSpPr>
      <xdr:spPr bwMode="auto">
        <a:xfrm>
          <a:off x="7124699" y="3809998"/>
          <a:ext cx="4924426" cy="2819401"/>
        </a:xfrm>
        <a:prstGeom prst="wedgeEllipseCallout">
          <a:avLst>
            <a:gd name="adj1" fmla="val -64702"/>
            <a:gd name="adj2" fmla="val 847"/>
          </a:avLst>
        </a:prstGeom>
        <a:solidFill>
          <a:srgbClr val="FFC000"/>
        </a:solidFill>
        <a:ln>
          <a:headEnd type="none" w="med" len="med"/>
          <a:tailEnd type="none" w="med" len="med"/>
        </a:ln>
        <a:extLst/>
      </xdr:spPr>
      <xdr:style>
        <a:lnRef idx="1">
          <a:schemeClr val="accent2"/>
        </a:lnRef>
        <a:fillRef idx="2">
          <a:schemeClr val="accent2"/>
        </a:fillRef>
        <a:effectRef idx="1">
          <a:schemeClr val="accent2"/>
        </a:effectRef>
        <a:fontRef idx="minor">
          <a:schemeClr val="dk1"/>
        </a:fontRef>
      </xdr:style>
      <xdr:txBody>
        <a:bodyPr vertOverflow="clip" horzOverflow="clip" wrap="square" lIns="18288" tIns="0" rIns="0" bIns="0" rtlCol="0" anchor="ctr" upright="1"/>
        <a:lstStyle/>
        <a:p>
          <a:pPr algn="ctr"/>
          <a:r>
            <a:rPr lang="fr-FR" sz="1100" b="1" u="sng">
              <a:latin typeface="Arial" panose="020B0604020202020204" pitchFamily="34" charset="0"/>
              <a:cs typeface="Arial" panose="020B0604020202020204" pitchFamily="34" charset="0"/>
            </a:rPr>
            <a:t>Ca</a:t>
          </a:r>
          <a:r>
            <a:rPr lang="fr-FR" sz="1100" b="1" u="sng" baseline="0">
              <a:latin typeface="Arial" panose="020B0604020202020204" pitchFamily="34" charset="0"/>
              <a:cs typeface="Arial" panose="020B0604020202020204" pitchFamily="34" charset="0"/>
            </a:rPr>
            <a:t>s pratique :</a:t>
          </a:r>
        </a:p>
        <a:p>
          <a:pPr algn="ctr"/>
          <a:endParaRPr lang="fr-FR" sz="1100" b="1" u="sng">
            <a:latin typeface="Arial" panose="020B0604020202020204" pitchFamily="34" charset="0"/>
            <a:cs typeface="Arial" panose="020B0604020202020204" pitchFamily="34" charset="0"/>
          </a:endParaRPr>
        </a:p>
        <a:p>
          <a:pPr algn="ctr"/>
          <a:r>
            <a:rPr lang="fr-FR" sz="1100" b="1">
              <a:latin typeface="Arial" panose="020B0604020202020204" pitchFamily="34" charset="0"/>
              <a:cs typeface="Arial" panose="020B0604020202020204" pitchFamily="34" charset="0"/>
            </a:rPr>
            <a:t>Tap ouvert le lundi 15 septembre de 15h30 à 16h45 soit 1,25 h d'amplitude</a:t>
          </a:r>
        </a:p>
        <a:p>
          <a:pPr algn="ctr"/>
          <a:r>
            <a:rPr lang="fr-FR" sz="1100" b="1">
              <a:latin typeface="Arial" panose="020B0604020202020204" pitchFamily="34" charset="0"/>
              <a:cs typeface="Arial" panose="020B0604020202020204" pitchFamily="34" charset="0"/>
            </a:rPr>
            <a:t>20 enfants (tous régimes confondus) présents sur cette séance</a:t>
          </a:r>
        </a:p>
        <a:p>
          <a:pPr algn="ctr"/>
          <a:r>
            <a:rPr lang="fr-FR" sz="1100" b="1" u="sng">
              <a:solidFill>
                <a:srgbClr val="FF0000"/>
              </a:solidFill>
              <a:latin typeface="Arial" panose="020B0604020202020204" pitchFamily="34" charset="0"/>
              <a:cs typeface="Arial" panose="020B0604020202020204" pitchFamily="34" charset="0"/>
            </a:rPr>
            <a:t>Nombre d'heures réalisées ouvrants droit à déclarer à la Caf pour cette séance : </a:t>
          </a:r>
        </a:p>
        <a:p>
          <a:pPr algn="ctr"/>
          <a:endParaRPr lang="fr-FR" sz="1100" b="1">
            <a:solidFill>
              <a:srgbClr val="FF0000"/>
            </a:solidFill>
            <a:latin typeface="Arial" panose="020B0604020202020204" pitchFamily="34" charset="0"/>
            <a:cs typeface="Arial" panose="020B0604020202020204" pitchFamily="34" charset="0"/>
          </a:endParaRPr>
        </a:p>
        <a:p>
          <a:pPr algn="ctr"/>
          <a:r>
            <a:rPr lang="fr-FR" sz="1100" b="1">
              <a:latin typeface="Arial" panose="020B0604020202020204" pitchFamily="34" charset="0"/>
              <a:cs typeface="Arial" panose="020B0604020202020204" pitchFamily="34" charset="0"/>
            </a:rPr>
            <a:t> 25 h (20 enfants X 1,25 h)</a:t>
          </a:r>
        </a:p>
      </xdr:txBody>
    </xdr:sp>
    <xdr:clientData fPrintsWithSheet="0"/>
  </xdr:twoCellAnchor>
  <xdr:twoCellAnchor editAs="oneCell">
    <xdr:from>
      <xdr:col>13</xdr:col>
      <xdr:colOff>723900</xdr:colOff>
      <xdr:row>19</xdr:row>
      <xdr:rowOff>9525</xdr:rowOff>
    </xdr:from>
    <xdr:to>
      <xdr:col>14</xdr:col>
      <xdr:colOff>266464</xdr:colOff>
      <xdr:row>21</xdr:row>
      <xdr:rowOff>57149</xdr:rowOff>
    </xdr:to>
    <xdr:pic>
      <xdr:nvPicPr>
        <xdr:cNvPr id="18" name="Image 17"/>
        <xdr:cNvPicPr>
          <a:picLocks noChangeAspect="1"/>
        </xdr:cNvPicPr>
      </xdr:nvPicPr>
      <xdr:blipFill>
        <a:blip xmlns:r="http://schemas.openxmlformats.org/officeDocument/2006/relationships" r:embed="rId1"/>
        <a:stretch>
          <a:fillRect/>
        </a:stretch>
      </xdr:blipFill>
      <xdr:spPr>
        <a:xfrm>
          <a:off x="9448800" y="4048125"/>
          <a:ext cx="304564" cy="3333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361950</xdr:colOff>
          <xdr:row>47</xdr:row>
          <xdr:rowOff>76200</xdr:rowOff>
        </xdr:from>
        <xdr:to>
          <xdr:col>5</xdr:col>
          <xdr:colOff>762000</xdr:colOff>
          <xdr:row>52</xdr:row>
          <xdr:rowOff>9525</xdr:rowOff>
        </xdr:to>
        <xdr:grpSp>
          <xdr:nvGrpSpPr>
            <xdr:cNvPr id="2" name="Groupe 1"/>
            <xdr:cNvGrpSpPr/>
          </xdr:nvGrpSpPr>
          <xdr:grpSpPr>
            <a:xfrm>
              <a:off x="2009775" y="8420100"/>
              <a:ext cx="1924050" cy="542925"/>
              <a:chOff x="1962150" y="2952748"/>
              <a:chExt cx="1924050" cy="542927"/>
            </a:xfrm>
          </xdr:grpSpPr>
          <xdr:sp macro="" textlink="">
            <xdr:nvSpPr>
              <xdr:cNvPr id="67585" name="Check Box 1" hidden="1">
                <a:extLst>
                  <a:ext uri="{63B3BB69-23CF-44E3-9099-C40C66FF867C}">
                    <a14:compatExt spid="_x0000_s67585"/>
                  </a:ext>
                </a:extLst>
              </xdr:cNvPr>
              <xdr:cNvSpPr/>
            </xdr:nvSpPr>
            <xdr:spPr>
              <a:xfrm>
                <a:off x="1962150" y="3314700"/>
                <a:ext cx="266700" cy="180975"/>
              </a:xfrm>
              <a:prstGeom prst="rect">
                <a:avLst/>
              </a:prstGeom>
            </xdr:spPr>
          </xdr:sp>
          <xdr:sp macro="" textlink="">
            <xdr:nvSpPr>
              <xdr:cNvPr id="67586" name="Check Box 2" hidden="1">
                <a:extLst>
                  <a:ext uri="{63B3BB69-23CF-44E3-9099-C40C66FF867C}">
                    <a14:compatExt spid="_x0000_s67586"/>
                  </a:ext>
                </a:extLst>
              </xdr:cNvPr>
              <xdr:cNvSpPr/>
            </xdr:nvSpPr>
            <xdr:spPr>
              <a:xfrm>
                <a:off x="3619500" y="2962275"/>
                <a:ext cx="266700" cy="180975"/>
              </a:xfrm>
              <a:prstGeom prst="rect">
                <a:avLst/>
              </a:prstGeom>
            </xdr:spPr>
          </xdr:sp>
          <xdr:sp macro="" textlink="">
            <xdr:nvSpPr>
              <xdr:cNvPr id="67587" name="Check Box 3" hidden="1">
                <a:extLst>
                  <a:ext uri="{63B3BB69-23CF-44E3-9099-C40C66FF867C}">
                    <a14:compatExt spid="_x0000_s67587"/>
                  </a:ext>
                </a:extLst>
              </xdr:cNvPr>
              <xdr:cNvSpPr/>
            </xdr:nvSpPr>
            <xdr:spPr>
              <a:xfrm>
                <a:off x="3619500" y="3305175"/>
                <a:ext cx="266700" cy="190500"/>
              </a:xfrm>
              <a:prstGeom prst="rect">
                <a:avLst/>
              </a:prstGeom>
            </xdr:spPr>
          </xdr:sp>
          <xdr:sp macro="" textlink="">
            <xdr:nvSpPr>
              <xdr:cNvPr id="67588" name="Check Box 4" hidden="1">
                <a:extLst>
                  <a:ext uri="{63B3BB69-23CF-44E3-9099-C40C66FF867C}">
                    <a14:compatExt spid="_x0000_s67588"/>
                  </a:ext>
                </a:extLst>
              </xdr:cNvPr>
              <xdr:cNvSpPr/>
            </xdr:nvSpPr>
            <xdr:spPr>
              <a:xfrm>
                <a:off x="1962150" y="2952748"/>
                <a:ext cx="266700" cy="190500"/>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342900</xdr:colOff>
          <xdr:row>21</xdr:row>
          <xdr:rowOff>85725</xdr:rowOff>
        </xdr:from>
        <xdr:to>
          <xdr:col>5</xdr:col>
          <xdr:colOff>742950</xdr:colOff>
          <xdr:row>26</xdr:row>
          <xdr:rowOff>19050</xdr:rowOff>
        </xdr:to>
        <xdr:grpSp>
          <xdr:nvGrpSpPr>
            <xdr:cNvPr id="7" name="Groupe 6"/>
            <xdr:cNvGrpSpPr/>
          </xdr:nvGrpSpPr>
          <xdr:grpSpPr>
            <a:xfrm>
              <a:off x="1990725" y="4610100"/>
              <a:ext cx="1924050" cy="542925"/>
              <a:chOff x="1962150" y="2952748"/>
              <a:chExt cx="1924050" cy="542927"/>
            </a:xfrm>
          </xdr:grpSpPr>
          <xdr:sp macro="" textlink="">
            <xdr:nvSpPr>
              <xdr:cNvPr id="67589" name="Check Box 5" hidden="1">
                <a:extLst>
                  <a:ext uri="{63B3BB69-23CF-44E3-9099-C40C66FF867C}">
                    <a14:compatExt spid="_x0000_s67589"/>
                  </a:ext>
                </a:extLst>
              </xdr:cNvPr>
              <xdr:cNvSpPr/>
            </xdr:nvSpPr>
            <xdr:spPr>
              <a:xfrm>
                <a:off x="1962150" y="3314700"/>
                <a:ext cx="266700" cy="180975"/>
              </a:xfrm>
              <a:prstGeom prst="rect">
                <a:avLst/>
              </a:prstGeom>
            </xdr:spPr>
          </xdr:sp>
          <xdr:sp macro="" textlink="">
            <xdr:nvSpPr>
              <xdr:cNvPr id="67590" name="Check Box 6" hidden="1">
                <a:extLst>
                  <a:ext uri="{63B3BB69-23CF-44E3-9099-C40C66FF867C}">
                    <a14:compatExt spid="_x0000_s67590"/>
                  </a:ext>
                </a:extLst>
              </xdr:cNvPr>
              <xdr:cNvSpPr/>
            </xdr:nvSpPr>
            <xdr:spPr>
              <a:xfrm>
                <a:off x="3619500" y="2962275"/>
                <a:ext cx="266700" cy="180975"/>
              </a:xfrm>
              <a:prstGeom prst="rect">
                <a:avLst/>
              </a:prstGeom>
            </xdr:spPr>
          </xdr:sp>
          <xdr:sp macro="" textlink="">
            <xdr:nvSpPr>
              <xdr:cNvPr id="67591" name="Check Box 7" hidden="1">
                <a:extLst>
                  <a:ext uri="{63B3BB69-23CF-44E3-9099-C40C66FF867C}">
                    <a14:compatExt spid="_x0000_s67591"/>
                  </a:ext>
                </a:extLst>
              </xdr:cNvPr>
              <xdr:cNvSpPr/>
            </xdr:nvSpPr>
            <xdr:spPr>
              <a:xfrm>
                <a:off x="3619500" y="3305175"/>
                <a:ext cx="266700" cy="190500"/>
              </a:xfrm>
              <a:prstGeom prst="rect">
                <a:avLst/>
              </a:prstGeom>
            </xdr:spPr>
          </xdr:sp>
          <xdr:sp macro="" textlink="">
            <xdr:nvSpPr>
              <xdr:cNvPr id="67592" name="Check Box 8" hidden="1">
                <a:extLst>
                  <a:ext uri="{63B3BB69-23CF-44E3-9099-C40C66FF867C}">
                    <a14:compatExt spid="_x0000_s67592"/>
                  </a:ext>
                </a:extLst>
              </xdr:cNvPr>
              <xdr:cNvSpPr/>
            </xdr:nvSpPr>
            <xdr:spPr>
              <a:xfrm>
                <a:off x="1962150" y="2952748"/>
                <a:ext cx="266700" cy="190500"/>
              </a:xfrm>
              <a:prstGeom prst="rect">
                <a:avLst/>
              </a:prstGeom>
            </xdr:spPr>
          </xdr:sp>
        </xdr:grpSp>
        <xdr:clientData/>
      </xdr:twoCellAnchor>
    </mc:Choice>
    <mc:Fallback/>
  </mc:AlternateContent>
  <xdr:twoCellAnchor>
    <xdr:from>
      <xdr:col>11</xdr:col>
      <xdr:colOff>161925</xdr:colOff>
      <xdr:row>15</xdr:row>
      <xdr:rowOff>66675</xdr:rowOff>
    </xdr:from>
    <xdr:to>
      <xdr:col>16</xdr:col>
      <xdr:colOff>742951</xdr:colOff>
      <xdr:row>35</xdr:row>
      <xdr:rowOff>19051</xdr:rowOff>
    </xdr:to>
    <xdr:sp macro="" textlink="">
      <xdr:nvSpPr>
        <xdr:cNvPr id="18" name="Bulle ronde 17"/>
        <xdr:cNvSpPr/>
      </xdr:nvSpPr>
      <xdr:spPr bwMode="auto">
        <a:xfrm>
          <a:off x="7362825" y="3733800"/>
          <a:ext cx="4391026" cy="2819401"/>
        </a:xfrm>
        <a:prstGeom prst="wedgeEllipseCallout">
          <a:avLst>
            <a:gd name="adj1" fmla="val -73599"/>
            <a:gd name="adj2" fmla="val 10982"/>
          </a:avLst>
        </a:prstGeom>
        <a:solidFill>
          <a:srgbClr val="FFC000"/>
        </a:solidFill>
        <a:ln>
          <a:headEnd type="none" w="med" len="med"/>
          <a:tailEnd type="none" w="med" len="med"/>
        </a:ln>
        <a:extLst/>
      </xdr:spPr>
      <xdr:style>
        <a:lnRef idx="1">
          <a:schemeClr val="accent2"/>
        </a:lnRef>
        <a:fillRef idx="2">
          <a:schemeClr val="accent2"/>
        </a:fillRef>
        <a:effectRef idx="1">
          <a:schemeClr val="accent2"/>
        </a:effectRef>
        <a:fontRef idx="minor">
          <a:schemeClr val="dk1"/>
        </a:fontRef>
      </xdr:style>
      <xdr:txBody>
        <a:bodyPr vertOverflow="clip" horzOverflow="clip" wrap="square" lIns="18288" tIns="0" rIns="0" bIns="0" rtlCol="0" anchor="ctr" upright="1"/>
        <a:lstStyle/>
        <a:p>
          <a:pPr algn="ctr"/>
          <a:r>
            <a:rPr lang="fr-FR" sz="1100" b="1" u="sng">
              <a:latin typeface="Arial" panose="020B0604020202020204" pitchFamily="34" charset="0"/>
              <a:cs typeface="Arial" panose="020B0604020202020204" pitchFamily="34" charset="0"/>
            </a:rPr>
            <a:t>Cas pratique : </a:t>
          </a:r>
        </a:p>
        <a:p>
          <a:pPr algn="ctr"/>
          <a:endParaRPr lang="fr-FR" sz="1100" b="1" u="sng">
            <a:latin typeface="Arial" panose="020B0604020202020204" pitchFamily="34" charset="0"/>
            <a:cs typeface="Arial" panose="020B0604020202020204" pitchFamily="34" charset="0"/>
          </a:endParaRPr>
        </a:p>
        <a:p>
          <a:pPr algn="ctr"/>
          <a:r>
            <a:rPr lang="fr-FR" sz="1100" b="1">
              <a:latin typeface="Arial" panose="020B0604020202020204" pitchFamily="34" charset="0"/>
              <a:cs typeface="Arial" panose="020B0604020202020204" pitchFamily="34" charset="0"/>
            </a:rPr>
            <a:t>Tap ouvert le lundi 15 septembre de 15h30 à 16h45 soit 1,25 h   </a:t>
          </a:r>
        </a:p>
        <a:p>
          <a:pPr algn="ctr"/>
          <a:r>
            <a:rPr lang="fr-FR" sz="1100" b="1">
              <a:latin typeface="Arial" panose="020B0604020202020204" pitchFamily="34" charset="0"/>
              <a:cs typeface="Arial" panose="020B0604020202020204" pitchFamily="34" charset="0"/>
            </a:rPr>
            <a:t>20 enfants (tous régimes confondus) présents sur cette séance</a:t>
          </a:r>
        </a:p>
        <a:p>
          <a:pPr algn="ctr"/>
          <a:endParaRPr lang="fr-FR" sz="1100" b="1">
            <a:latin typeface="Arial" panose="020B0604020202020204" pitchFamily="34" charset="0"/>
            <a:cs typeface="Arial" panose="020B0604020202020204" pitchFamily="34" charset="0"/>
          </a:endParaRPr>
        </a:p>
        <a:p>
          <a:pPr algn="ctr"/>
          <a:r>
            <a:rPr lang="fr-FR" sz="1100" b="1">
              <a:solidFill>
                <a:srgbClr val="FF0000"/>
              </a:solidFill>
              <a:latin typeface="Arial" panose="020B0604020202020204" pitchFamily="34" charset="0"/>
              <a:cs typeface="Arial" panose="020B0604020202020204" pitchFamily="34" charset="0"/>
            </a:rPr>
            <a:t>Nombre d'heures réalisées ouvrants droit à déclarer à la Caf pour cette séance : </a:t>
          </a:r>
        </a:p>
        <a:p>
          <a:pPr algn="ctr"/>
          <a:r>
            <a:rPr lang="fr-FR" sz="1100" b="1">
              <a:latin typeface="Arial" panose="020B0604020202020204" pitchFamily="34" charset="0"/>
              <a:cs typeface="Arial" panose="020B0604020202020204" pitchFamily="34" charset="0"/>
            </a:rPr>
            <a:t> 25 h (20 enfants X 1,25 h)</a:t>
          </a:r>
        </a:p>
      </xdr:txBody>
    </xdr:sp>
    <xdr:clientData fPrintsWithSheet="0"/>
  </xdr:twoCellAnchor>
  <xdr:twoCellAnchor editAs="oneCell">
    <xdr:from>
      <xdr:col>13</xdr:col>
      <xdr:colOff>638176</xdr:colOff>
      <xdr:row>17</xdr:row>
      <xdr:rowOff>28577</xdr:rowOff>
    </xdr:from>
    <xdr:to>
      <xdr:col>14</xdr:col>
      <xdr:colOff>180740</xdr:colOff>
      <xdr:row>19</xdr:row>
      <xdr:rowOff>76201</xdr:rowOff>
    </xdr:to>
    <xdr:pic>
      <xdr:nvPicPr>
        <xdr:cNvPr id="19" name="Image 18"/>
        <xdr:cNvPicPr>
          <a:picLocks noChangeAspect="1"/>
        </xdr:cNvPicPr>
      </xdr:nvPicPr>
      <xdr:blipFill>
        <a:blip xmlns:r="http://schemas.openxmlformats.org/officeDocument/2006/relationships" r:embed="rId1"/>
        <a:stretch>
          <a:fillRect/>
        </a:stretch>
      </xdr:blipFill>
      <xdr:spPr>
        <a:xfrm>
          <a:off x="9363076" y="3971927"/>
          <a:ext cx="304564" cy="3333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381000</xdr:colOff>
      <xdr:row>41</xdr:row>
      <xdr:rowOff>95250</xdr:rowOff>
    </xdr:from>
    <xdr:to>
      <xdr:col>7</xdr:col>
      <xdr:colOff>19050</xdr:colOff>
      <xdr:row>46</xdr:row>
      <xdr:rowOff>85725</xdr:rowOff>
    </xdr:to>
    <xdr:sp macro="" textlink="">
      <xdr:nvSpPr>
        <xdr:cNvPr id="5" name="Bulle ronde 4"/>
        <xdr:cNvSpPr/>
      </xdr:nvSpPr>
      <xdr:spPr bwMode="auto">
        <a:xfrm>
          <a:off x="4429125" y="9048750"/>
          <a:ext cx="2400300" cy="781050"/>
        </a:xfrm>
        <a:prstGeom prst="wedgeEllipseCallout">
          <a:avLst>
            <a:gd name="adj1" fmla="val -38166"/>
            <a:gd name="adj2" fmla="val -80588"/>
          </a:avLst>
        </a:prstGeom>
        <a:solidFill>
          <a:srgbClr val="FFC000"/>
        </a:solidFill>
        <a:ln>
          <a:headEnd type="none" w="med" len="med"/>
          <a:tailEnd type="none" w="med" len="med"/>
        </a:ln>
        <a:extLst/>
      </xdr:spPr>
      <xdr:style>
        <a:lnRef idx="1">
          <a:schemeClr val="accent1"/>
        </a:lnRef>
        <a:fillRef idx="2">
          <a:schemeClr val="accent1"/>
        </a:fillRef>
        <a:effectRef idx="1">
          <a:schemeClr val="accent1"/>
        </a:effectRef>
        <a:fontRef idx="minor">
          <a:schemeClr val="dk1"/>
        </a:fontRef>
      </xdr:style>
      <xdr:txBody>
        <a:bodyPr vertOverflow="clip" horzOverflow="clip" wrap="square" lIns="18288" tIns="0" rIns="0" bIns="0" rtlCol="0" anchor="ctr" upright="1"/>
        <a:lstStyle/>
        <a:p>
          <a:pPr algn="ctr"/>
          <a:r>
            <a:rPr lang="fr-FR" sz="1000" b="0" u="none">
              <a:solidFill>
                <a:sysClr val="windowText" lastClr="000000"/>
              </a:solidFill>
              <a:latin typeface="Arial" panose="020B0604020202020204" pitchFamily="34" charset="0"/>
              <a:cs typeface="Arial" panose="020B0604020202020204" pitchFamily="34" charset="0"/>
            </a:rPr>
            <a:t>Pour les collectivités, inscrire</a:t>
          </a:r>
          <a:r>
            <a:rPr lang="fr-FR" sz="1000" b="0" u="none" baseline="0">
              <a:solidFill>
                <a:sysClr val="windowText" lastClr="000000"/>
              </a:solidFill>
              <a:latin typeface="Arial" panose="020B0604020202020204" pitchFamily="34" charset="0"/>
              <a:cs typeface="Arial" panose="020B0604020202020204" pitchFamily="34" charset="0"/>
            </a:rPr>
            <a:t> le déficit éventuel sur la ligne "commune" ou "EPCI"</a:t>
          </a:r>
          <a:endParaRPr lang="fr-FR" sz="1100" b="0" u="none">
            <a:solidFill>
              <a:sysClr val="windowText" lastClr="000000"/>
            </a:solidFill>
            <a:latin typeface="Arial" panose="020B0604020202020204" pitchFamily="34" charset="0"/>
            <a:cs typeface="Arial" panose="020B0604020202020204" pitchFamily="34" charset="0"/>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3</xdr:col>
      <xdr:colOff>962025</xdr:colOff>
      <xdr:row>41</xdr:row>
      <xdr:rowOff>0</xdr:rowOff>
    </xdr:from>
    <xdr:to>
      <xdr:col>4</xdr:col>
      <xdr:colOff>561975</xdr:colOff>
      <xdr:row>41</xdr:row>
      <xdr:rowOff>0</xdr:rowOff>
    </xdr:to>
    <xdr:sp macro="" textlink="">
      <xdr:nvSpPr>
        <xdr:cNvPr id="41985" name="Oval 1"/>
        <xdr:cNvSpPr>
          <a:spLocks noChangeArrowheads="1"/>
        </xdr:cNvSpPr>
      </xdr:nvSpPr>
      <xdr:spPr bwMode="auto">
        <a:xfrm>
          <a:off x="2009775" y="8467725"/>
          <a:ext cx="1152525" cy="0"/>
        </a:xfrm>
        <a:prstGeom prst="ellipse">
          <a:avLst/>
        </a:prstGeom>
        <a:solidFill>
          <a:srgbClr xmlns:mc="http://schemas.openxmlformats.org/markup-compatibility/2006" xmlns:a14="http://schemas.microsoft.com/office/drawing/2010/main" val="FF0000" mc:Ignorable="a14" a14:legacySpreadsheetColorIndex="10"/>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fr-FR" sz="1000" b="1" i="0" u="none" strike="noStrike" baseline="0">
              <a:solidFill>
                <a:srgbClr val="FFFFFF"/>
              </a:solidFill>
              <a:latin typeface="Arial"/>
              <a:cs typeface="Arial"/>
            </a:rPr>
            <a:t>à maintenir ?</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5.vml"/><Relationship Id="rId7" Type="http://schemas.openxmlformats.org/officeDocument/2006/relationships/ctrlProp" Target="../ctrlProps/ctrlProp24.xml"/><Relationship Id="rId2" Type="http://schemas.openxmlformats.org/officeDocument/2006/relationships/drawing" Target="../drawings/drawing10.xml"/><Relationship Id="rId1" Type="http://schemas.openxmlformats.org/officeDocument/2006/relationships/printerSettings" Target="../printerSettings/printerSettings12.bin"/><Relationship Id="rId6" Type="http://schemas.openxmlformats.org/officeDocument/2006/relationships/ctrlProp" Target="../ctrlProps/ctrlProp23.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0"/>
  <sheetViews>
    <sheetView showGridLines="0" showZeros="0" zoomScale="90" zoomScaleNormal="90" workbookViewId="0"/>
  </sheetViews>
  <sheetFormatPr baseColWidth="10" defaultRowHeight="12.75" x14ac:dyDescent="0.2"/>
  <cols>
    <col min="1" max="1" width="3" style="537" customWidth="1"/>
    <col min="2" max="2" width="3.42578125" style="537" customWidth="1"/>
    <col min="3" max="3" width="6" style="537" customWidth="1"/>
    <col min="4" max="4" width="11" style="537" customWidth="1"/>
    <col min="5" max="5" width="1.42578125" style="537" customWidth="1"/>
    <col min="6" max="6" width="20.85546875" style="537" customWidth="1"/>
    <col min="7" max="7" width="18.140625" style="537" bestFit="1" customWidth="1"/>
    <col min="8" max="9" width="7.85546875" style="537" customWidth="1"/>
    <col min="10" max="10" width="34.28515625" style="537" customWidth="1"/>
    <col min="11" max="11" width="12.42578125" style="537" customWidth="1"/>
    <col min="12" max="12" width="43" style="537" customWidth="1"/>
    <col min="13" max="256" width="11.42578125" style="537"/>
    <col min="257" max="257" width="3" style="537" customWidth="1"/>
    <col min="258" max="258" width="3.42578125" style="537" customWidth="1"/>
    <col min="259" max="259" width="6" style="537" customWidth="1"/>
    <col min="260" max="260" width="11" style="537" customWidth="1"/>
    <col min="261" max="261" width="1.42578125" style="537" customWidth="1"/>
    <col min="262" max="262" width="20.85546875" style="537" customWidth="1"/>
    <col min="263" max="263" width="18.140625" style="537" bestFit="1" customWidth="1"/>
    <col min="264" max="265" width="7.85546875" style="537" customWidth="1"/>
    <col min="266" max="266" width="28.28515625" style="537" customWidth="1"/>
    <col min="267" max="267" width="3" style="537" customWidth="1"/>
    <col min="268" max="268" width="4.140625" style="537" customWidth="1"/>
    <col min="269" max="512" width="11.42578125" style="537"/>
    <col min="513" max="513" width="3" style="537" customWidth="1"/>
    <col min="514" max="514" width="3.42578125" style="537" customWidth="1"/>
    <col min="515" max="515" width="6" style="537" customWidth="1"/>
    <col min="516" max="516" width="11" style="537" customWidth="1"/>
    <col min="517" max="517" width="1.42578125" style="537" customWidth="1"/>
    <col min="518" max="518" width="20.85546875" style="537" customWidth="1"/>
    <col min="519" max="519" width="18.140625" style="537" bestFit="1" customWidth="1"/>
    <col min="520" max="521" width="7.85546875" style="537" customWidth="1"/>
    <col min="522" max="522" width="28.28515625" style="537" customWidth="1"/>
    <col min="523" max="523" width="3" style="537" customWidth="1"/>
    <col min="524" max="524" width="4.140625" style="537" customWidth="1"/>
    <col min="525" max="768" width="11.42578125" style="537"/>
    <col min="769" max="769" width="3" style="537" customWidth="1"/>
    <col min="770" max="770" width="3.42578125" style="537" customWidth="1"/>
    <col min="771" max="771" width="6" style="537" customWidth="1"/>
    <col min="772" max="772" width="11" style="537" customWidth="1"/>
    <col min="773" max="773" width="1.42578125" style="537" customWidth="1"/>
    <col min="774" max="774" width="20.85546875" style="537" customWidth="1"/>
    <col min="775" max="775" width="18.140625" style="537" bestFit="1" customWidth="1"/>
    <col min="776" max="777" width="7.85546875" style="537" customWidth="1"/>
    <col min="778" max="778" width="28.28515625" style="537" customWidth="1"/>
    <col min="779" max="779" width="3" style="537" customWidth="1"/>
    <col min="780" max="780" width="4.140625" style="537" customWidth="1"/>
    <col min="781" max="1024" width="11.42578125" style="537"/>
    <col min="1025" max="1025" width="3" style="537" customWidth="1"/>
    <col min="1026" max="1026" width="3.42578125" style="537" customWidth="1"/>
    <col min="1027" max="1027" width="6" style="537" customWidth="1"/>
    <col min="1028" max="1028" width="11" style="537" customWidth="1"/>
    <col min="1029" max="1029" width="1.42578125" style="537" customWidth="1"/>
    <col min="1030" max="1030" width="20.85546875" style="537" customWidth="1"/>
    <col min="1031" max="1031" width="18.140625" style="537" bestFit="1" customWidth="1"/>
    <col min="1032" max="1033" width="7.85546875" style="537" customWidth="1"/>
    <col min="1034" max="1034" width="28.28515625" style="537" customWidth="1"/>
    <col min="1035" max="1035" width="3" style="537" customWidth="1"/>
    <col min="1036" max="1036" width="4.140625" style="537" customWidth="1"/>
    <col min="1037" max="1280" width="11.42578125" style="537"/>
    <col min="1281" max="1281" width="3" style="537" customWidth="1"/>
    <col min="1282" max="1282" width="3.42578125" style="537" customWidth="1"/>
    <col min="1283" max="1283" width="6" style="537" customWidth="1"/>
    <col min="1284" max="1284" width="11" style="537" customWidth="1"/>
    <col min="1285" max="1285" width="1.42578125" style="537" customWidth="1"/>
    <col min="1286" max="1286" width="20.85546875" style="537" customWidth="1"/>
    <col min="1287" max="1287" width="18.140625" style="537" bestFit="1" customWidth="1"/>
    <col min="1288" max="1289" width="7.85546875" style="537" customWidth="1"/>
    <col min="1290" max="1290" width="28.28515625" style="537" customWidth="1"/>
    <col min="1291" max="1291" width="3" style="537" customWidth="1"/>
    <col min="1292" max="1292" width="4.140625" style="537" customWidth="1"/>
    <col min="1293" max="1536" width="11.42578125" style="537"/>
    <col min="1537" max="1537" width="3" style="537" customWidth="1"/>
    <col min="1538" max="1538" width="3.42578125" style="537" customWidth="1"/>
    <col min="1539" max="1539" width="6" style="537" customWidth="1"/>
    <col min="1540" max="1540" width="11" style="537" customWidth="1"/>
    <col min="1541" max="1541" width="1.42578125" style="537" customWidth="1"/>
    <col min="1542" max="1542" width="20.85546875" style="537" customWidth="1"/>
    <col min="1543" max="1543" width="18.140625" style="537" bestFit="1" customWidth="1"/>
    <col min="1544" max="1545" width="7.85546875" style="537" customWidth="1"/>
    <col min="1546" max="1546" width="28.28515625" style="537" customWidth="1"/>
    <col min="1547" max="1547" width="3" style="537" customWidth="1"/>
    <col min="1548" max="1548" width="4.140625" style="537" customWidth="1"/>
    <col min="1549" max="1792" width="11.42578125" style="537"/>
    <col min="1793" max="1793" width="3" style="537" customWidth="1"/>
    <col min="1794" max="1794" width="3.42578125" style="537" customWidth="1"/>
    <col min="1795" max="1795" width="6" style="537" customWidth="1"/>
    <col min="1796" max="1796" width="11" style="537" customWidth="1"/>
    <col min="1797" max="1797" width="1.42578125" style="537" customWidth="1"/>
    <col min="1798" max="1798" width="20.85546875" style="537" customWidth="1"/>
    <col min="1799" max="1799" width="18.140625" style="537" bestFit="1" customWidth="1"/>
    <col min="1800" max="1801" width="7.85546875" style="537" customWidth="1"/>
    <col min="1802" max="1802" width="28.28515625" style="537" customWidth="1"/>
    <col min="1803" max="1803" width="3" style="537" customWidth="1"/>
    <col min="1804" max="1804" width="4.140625" style="537" customWidth="1"/>
    <col min="1805" max="2048" width="11.42578125" style="537"/>
    <col min="2049" max="2049" width="3" style="537" customWidth="1"/>
    <col min="2050" max="2050" width="3.42578125" style="537" customWidth="1"/>
    <col min="2051" max="2051" width="6" style="537" customWidth="1"/>
    <col min="2052" max="2052" width="11" style="537" customWidth="1"/>
    <col min="2053" max="2053" width="1.42578125" style="537" customWidth="1"/>
    <col min="2054" max="2054" width="20.85546875" style="537" customWidth="1"/>
    <col min="2055" max="2055" width="18.140625" style="537" bestFit="1" customWidth="1"/>
    <col min="2056" max="2057" width="7.85546875" style="537" customWidth="1"/>
    <col min="2058" max="2058" width="28.28515625" style="537" customWidth="1"/>
    <col min="2059" max="2059" width="3" style="537" customWidth="1"/>
    <col min="2060" max="2060" width="4.140625" style="537" customWidth="1"/>
    <col min="2061" max="2304" width="11.42578125" style="537"/>
    <col min="2305" max="2305" width="3" style="537" customWidth="1"/>
    <col min="2306" max="2306" width="3.42578125" style="537" customWidth="1"/>
    <col min="2307" max="2307" width="6" style="537" customWidth="1"/>
    <col min="2308" max="2308" width="11" style="537" customWidth="1"/>
    <col min="2309" max="2309" width="1.42578125" style="537" customWidth="1"/>
    <col min="2310" max="2310" width="20.85546875" style="537" customWidth="1"/>
    <col min="2311" max="2311" width="18.140625" style="537" bestFit="1" customWidth="1"/>
    <col min="2312" max="2313" width="7.85546875" style="537" customWidth="1"/>
    <col min="2314" max="2314" width="28.28515625" style="537" customWidth="1"/>
    <col min="2315" max="2315" width="3" style="537" customWidth="1"/>
    <col min="2316" max="2316" width="4.140625" style="537" customWidth="1"/>
    <col min="2317" max="2560" width="11.42578125" style="537"/>
    <col min="2561" max="2561" width="3" style="537" customWidth="1"/>
    <col min="2562" max="2562" width="3.42578125" style="537" customWidth="1"/>
    <col min="2563" max="2563" width="6" style="537" customWidth="1"/>
    <col min="2564" max="2564" width="11" style="537" customWidth="1"/>
    <col min="2565" max="2565" width="1.42578125" style="537" customWidth="1"/>
    <col min="2566" max="2566" width="20.85546875" style="537" customWidth="1"/>
    <col min="2567" max="2567" width="18.140625" style="537" bestFit="1" customWidth="1"/>
    <col min="2568" max="2569" width="7.85546875" style="537" customWidth="1"/>
    <col min="2570" max="2570" width="28.28515625" style="537" customWidth="1"/>
    <col min="2571" max="2571" width="3" style="537" customWidth="1"/>
    <col min="2572" max="2572" width="4.140625" style="537" customWidth="1"/>
    <col min="2573" max="2816" width="11.42578125" style="537"/>
    <col min="2817" max="2817" width="3" style="537" customWidth="1"/>
    <col min="2818" max="2818" width="3.42578125" style="537" customWidth="1"/>
    <col min="2819" max="2819" width="6" style="537" customWidth="1"/>
    <col min="2820" max="2820" width="11" style="537" customWidth="1"/>
    <col min="2821" max="2821" width="1.42578125" style="537" customWidth="1"/>
    <col min="2822" max="2822" width="20.85546875" style="537" customWidth="1"/>
    <col min="2823" max="2823" width="18.140625" style="537" bestFit="1" customWidth="1"/>
    <col min="2824" max="2825" width="7.85546875" style="537" customWidth="1"/>
    <col min="2826" max="2826" width="28.28515625" style="537" customWidth="1"/>
    <col min="2827" max="2827" width="3" style="537" customWidth="1"/>
    <col min="2828" max="2828" width="4.140625" style="537" customWidth="1"/>
    <col min="2829" max="3072" width="11.42578125" style="537"/>
    <col min="3073" max="3073" width="3" style="537" customWidth="1"/>
    <col min="3074" max="3074" width="3.42578125" style="537" customWidth="1"/>
    <col min="3075" max="3075" width="6" style="537" customWidth="1"/>
    <col min="3076" max="3076" width="11" style="537" customWidth="1"/>
    <col min="3077" max="3077" width="1.42578125" style="537" customWidth="1"/>
    <col min="3078" max="3078" width="20.85546875" style="537" customWidth="1"/>
    <col min="3079" max="3079" width="18.140625" style="537" bestFit="1" customWidth="1"/>
    <col min="3080" max="3081" width="7.85546875" style="537" customWidth="1"/>
    <col min="3082" max="3082" width="28.28515625" style="537" customWidth="1"/>
    <col min="3083" max="3083" width="3" style="537" customWidth="1"/>
    <col min="3084" max="3084" width="4.140625" style="537" customWidth="1"/>
    <col min="3085" max="3328" width="11.42578125" style="537"/>
    <col min="3329" max="3329" width="3" style="537" customWidth="1"/>
    <col min="3330" max="3330" width="3.42578125" style="537" customWidth="1"/>
    <col min="3331" max="3331" width="6" style="537" customWidth="1"/>
    <col min="3332" max="3332" width="11" style="537" customWidth="1"/>
    <col min="3333" max="3333" width="1.42578125" style="537" customWidth="1"/>
    <col min="3334" max="3334" width="20.85546875" style="537" customWidth="1"/>
    <col min="3335" max="3335" width="18.140625" style="537" bestFit="1" customWidth="1"/>
    <col min="3336" max="3337" width="7.85546875" style="537" customWidth="1"/>
    <col min="3338" max="3338" width="28.28515625" style="537" customWidth="1"/>
    <col min="3339" max="3339" width="3" style="537" customWidth="1"/>
    <col min="3340" max="3340" width="4.140625" style="537" customWidth="1"/>
    <col min="3341" max="3584" width="11.42578125" style="537"/>
    <col min="3585" max="3585" width="3" style="537" customWidth="1"/>
    <col min="3586" max="3586" width="3.42578125" style="537" customWidth="1"/>
    <col min="3587" max="3587" width="6" style="537" customWidth="1"/>
    <col min="3588" max="3588" width="11" style="537" customWidth="1"/>
    <col min="3589" max="3589" width="1.42578125" style="537" customWidth="1"/>
    <col min="3590" max="3590" width="20.85546875" style="537" customWidth="1"/>
    <col min="3591" max="3591" width="18.140625" style="537" bestFit="1" customWidth="1"/>
    <col min="3592" max="3593" width="7.85546875" style="537" customWidth="1"/>
    <col min="3594" max="3594" width="28.28515625" style="537" customWidth="1"/>
    <col min="3595" max="3595" width="3" style="537" customWidth="1"/>
    <col min="3596" max="3596" width="4.140625" style="537" customWidth="1"/>
    <col min="3597" max="3840" width="11.42578125" style="537"/>
    <col min="3841" max="3841" width="3" style="537" customWidth="1"/>
    <col min="3842" max="3842" width="3.42578125" style="537" customWidth="1"/>
    <col min="3843" max="3843" width="6" style="537" customWidth="1"/>
    <col min="3844" max="3844" width="11" style="537" customWidth="1"/>
    <col min="3845" max="3845" width="1.42578125" style="537" customWidth="1"/>
    <col min="3846" max="3846" width="20.85546875" style="537" customWidth="1"/>
    <col min="3847" max="3847" width="18.140625" style="537" bestFit="1" customWidth="1"/>
    <col min="3848" max="3849" width="7.85546875" style="537" customWidth="1"/>
    <col min="3850" max="3850" width="28.28515625" style="537" customWidth="1"/>
    <col min="3851" max="3851" width="3" style="537" customWidth="1"/>
    <col min="3852" max="3852" width="4.140625" style="537" customWidth="1"/>
    <col min="3853" max="4096" width="11.42578125" style="537"/>
    <col min="4097" max="4097" width="3" style="537" customWidth="1"/>
    <col min="4098" max="4098" width="3.42578125" style="537" customWidth="1"/>
    <col min="4099" max="4099" width="6" style="537" customWidth="1"/>
    <col min="4100" max="4100" width="11" style="537" customWidth="1"/>
    <col min="4101" max="4101" width="1.42578125" style="537" customWidth="1"/>
    <col min="4102" max="4102" width="20.85546875" style="537" customWidth="1"/>
    <col min="4103" max="4103" width="18.140625" style="537" bestFit="1" customWidth="1"/>
    <col min="4104" max="4105" width="7.85546875" style="537" customWidth="1"/>
    <col min="4106" max="4106" width="28.28515625" style="537" customWidth="1"/>
    <col min="4107" max="4107" width="3" style="537" customWidth="1"/>
    <col min="4108" max="4108" width="4.140625" style="537" customWidth="1"/>
    <col min="4109" max="4352" width="11.42578125" style="537"/>
    <col min="4353" max="4353" width="3" style="537" customWidth="1"/>
    <col min="4354" max="4354" width="3.42578125" style="537" customWidth="1"/>
    <col min="4355" max="4355" width="6" style="537" customWidth="1"/>
    <col min="4356" max="4356" width="11" style="537" customWidth="1"/>
    <col min="4357" max="4357" width="1.42578125" style="537" customWidth="1"/>
    <col min="4358" max="4358" width="20.85546875" style="537" customWidth="1"/>
    <col min="4359" max="4359" width="18.140625" style="537" bestFit="1" customWidth="1"/>
    <col min="4360" max="4361" width="7.85546875" style="537" customWidth="1"/>
    <col min="4362" max="4362" width="28.28515625" style="537" customWidth="1"/>
    <col min="4363" max="4363" width="3" style="537" customWidth="1"/>
    <col min="4364" max="4364" width="4.140625" style="537" customWidth="1"/>
    <col min="4365" max="4608" width="11.42578125" style="537"/>
    <col min="4609" max="4609" width="3" style="537" customWidth="1"/>
    <col min="4610" max="4610" width="3.42578125" style="537" customWidth="1"/>
    <col min="4611" max="4611" width="6" style="537" customWidth="1"/>
    <col min="4612" max="4612" width="11" style="537" customWidth="1"/>
    <col min="4613" max="4613" width="1.42578125" style="537" customWidth="1"/>
    <col min="4614" max="4614" width="20.85546875" style="537" customWidth="1"/>
    <col min="4615" max="4615" width="18.140625" style="537" bestFit="1" customWidth="1"/>
    <col min="4616" max="4617" width="7.85546875" style="537" customWidth="1"/>
    <col min="4618" max="4618" width="28.28515625" style="537" customWidth="1"/>
    <col min="4619" max="4619" width="3" style="537" customWidth="1"/>
    <col min="4620" max="4620" width="4.140625" style="537" customWidth="1"/>
    <col min="4621" max="4864" width="11.42578125" style="537"/>
    <col min="4865" max="4865" width="3" style="537" customWidth="1"/>
    <col min="4866" max="4866" width="3.42578125" style="537" customWidth="1"/>
    <col min="4867" max="4867" width="6" style="537" customWidth="1"/>
    <col min="4868" max="4868" width="11" style="537" customWidth="1"/>
    <col min="4869" max="4869" width="1.42578125" style="537" customWidth="1"/>
    <col min="4870" max="4870" width="20.85546875" style="537" customWidth="1"/>
    <col min="4871" max="4871" width="18.140625" style="537" bestFit="1" customWidth="1"/>
    <col min="4872" max="4873" width="7.85546875" style="537" customWidth="1"/>
    <col min="4874" max="4874" width="28.28515625" style="537" customWidth="1"/>
    <col min="4875" max="4875" width="3" style="537" customWidth="1"/>
    <col min="4876" max="4876" width="4.140625" style="537" customWidth="1"/>
    <col min="4877" max="5120" width="11.42578125" style="537"/>
    <col min="5121" max="5121" width="3" style="537" customWidth="1"/>
    <col min="5122" max="5122" width="3.42578125" style="537" customWidth="1"/>
    <col min="5123" max="5123" width="6" style="537" customWidth="1"/>
    <col min="5124" max="5124" width="11" style="537" customWidth="1"/>
    <col min="5125" max="5125" width="1.42578125" style="537" customWidth="1"/>
    <col min="5126" max="5126" width="20.85546875" style="537" customWidth="1"/>
    <col min="5127" max="5127" width="18.140625" style="537" bestFit="1" customWidth="1"/>
    <col min="5128" max="5129" width="7.85546875" style="537" customWidth="1"/>
    <col min="5130" max="5130" width="28.28515625" style="537" customWidth="1"/>
    <col min="5131" max="5131" width="3" style="537" customWidth="1"/>
    <col min="5132" max="5132" width="4.140625" style="537" customWidth="1"/>
    <col min="5133" max="5376" width="11.42578125" style="537"/>
    <col min="5377" max="5377" width="3" style="537" customWidth="1"/>
    <col min="5378" max="5378" width="3.42578125" style="537" customWidth="1"/>
    <col min="5379" max="5379" width="6" style="537" customWidth="1"/>
    <col min="5380" max="5380" width="11" style="537" customWidth="1"/>
    <col min="5381" max="5381" width="1.42578125" style="537" customWidth="1"/>
    <col min="5382" max="5382" width="20.85546875" style="537" customWidth="1"/>
    <col min="5383" max="5383" width="18.140625" style="537" bestFit="1" customWidth="1"/>
    <col min="5384" max="5385" width="7.85546875" style="537" customWidth="1"/>
    <col min="5386" max="5386" width="28.28515625" style="537" customWidth="1"/>
    <col min="5387" max="5387" width="3" style="537" customWidth="1"/>
    <col min="5388" max="5388" width="4.140625" style="537" customWidth="1"/>
    <col min="5389" max="5632" width="11.42578125" style="537"/>
    <col min="5633" max="5633" width="3" style="537" customWidth="1"/>
    <col min="5634" max="5634" width="3.42578125" style="537" customWidth="1"/>
    <col min="5635" max="5635" width="6" style="537" customWidth="1"/>
    <col min="5636" max="5636" width="11" style="537" customWidth="1"/>
    <col min="5637" max="5637" width="1.42578125" style="537" customWidth="1"/>
    <col min="5638" max="5638" width="20.85546875" style="537" customWidth="1"/>
    <col min="5639" max="5639" width="18.140625" style="537" bestFit="1" customWidth="1"/>
    <col min="5640" max="5641" width="7.85546875" style="537" customWidth="1"/>
    <col min="5642" max="5642" width="28.28515625" style="537" customWidth="1"/>
    <col min="5643" max="5643" width="3" style="537" customWidth="1"/>
    <col min="5644" max="5644" width="4.140625" style="537" customWidth="1"/>
    <col min="5645" max="5888" width="11.42578125" style="537"/>
    <col min="5889" max="5889" width="3" style="537" customWidth="1"/>
    <col min="5890" max="5890" width="3.42578125" style="537" customWidth="1"/>
    <col min="5891" max="5891" width="6" style="537" customWidth="1"/>
    <col min="5892" max="5892" width="11" style="537" customWidth="1"/>
    <col min="5893" max="5893" width="1.42578125" style="537" customWidth="1"/>
    <col min="5894" max="5894" width="20.85546875" style="537" customWidth="1"/>
    <col min="5895" max="5895" width="18.140625" style="537" bestFit="1" customWidth="1"/>
    <col min="5896" max="5897" width="7.85546875" style="537" customWidth="1"/>
    <col min="5898" max="5898" width="28.28515625" style="537" customWidth="1"/>
    <col min="5899" max="5899" width="3" style="537" customWidth="1"/>
    <col min="5900" max="5900" width="4.140625" style="537" customWidth="1"/>
    <col min="5901" max="6144" width="11.42578125" style="537"/>
    <col min="6145" max="6145" width="3" style="537" customWidth="1"/>
    <col min="6146" max="6146" width="3.42578125" style="537" customWidth="1"/>
    <col min="6147" max="6147" width="6" style="537" customWidth="1"/>
    <col min="6148" max="6148" width="11" style="537" customWidth="1"/>
    <col min="6149" max="6149" width="1.42578125" style="537" customWidth="1"/>
    <col min="6150" max="6150" width="20.85546875" style="537" customWidth="1"/>
    <col min="6151" max="6151" width="18.140625" style="537" bestFit="1" customWidth="1"/>
    <col min="6152" max="6153" width="7.85546875" style="537" customWidth="1"/>
    <col min="6154" max="6154" width="28.28515625" style="537" customWidth="1"/>
    <col min="6155" max="6155" width="3" style="537" customWidth="1"/>
    <col min="6156" max="6156" width="4.140625" style="537" customWidth="1"/>
    <col min="6157" max="6400" width="11.42578125" style="537"/>
    <col min="6401" max="6401" width="3" style="537" customWidth="1"/>
    <col min="6402" max="6402" width="3.42578125" style="537" customWidth="1"/>
    <col min="6403" max="6403" width="6" style="537" customWidth="1"/>
    <col min="6404" max="6404" width="11" style="537" customWidth="1"/>
    <col min="6405" max="6405" width="1.42578125" style="537" customWidth="1"/>
    <col min="6406" max="6406" width="20.85546875" style="537" customWidth="1"/>
    <col min="6407" max="6407" width="18.140625" style="537" bestFit="1" customWidth="1"/>
    <col min="6408" max="6409" width="7.85546875" style="537" customWidth="1"/>
    <col min="6410" max="6410" width="28.28515625" style="537" customWidth="1"/>
    <col min="6411" max="6411" width="3" style="537" customWidth="1"/>
    <col min="6412" max="6412" width="4.140625" style="537" customWidth="1"/>
    <col min="6413" max="6656" width="11.42578125" style="537"/>
    <col min="6657" max="6657" width="3" style="537" customWidth="1"/>
    <col min="6658" max="6658" width="3.42578125" style="537" customWidth="1"/>
    <col min="6659" max="6659" width="6" style="537" customWidth="1"/>
    <col min="6660" max="6660" width="11" style="537" customWidth="1"/>
    <col min="6661" max="6661" width="1.42578125" style="537" customWidth="1"/>
    <col min="6662" max="6662" width="20.85546875" style="537" customWidth="1"/>
    <col min="6663" max="6663" width="18.140625" style="537" bestFit="1" customWidth="1"/>
    <col min="6664" max="6665" width="7.85546875" style="537" customWidth="1"/>
    <col min="6666" max="6666" width="28.28515625" style="537" customWidth="1"/>
    <col min="6667" max="6667" width="3" style="537" customWidth="1"/>
    <col min="6668" max="6668" width="4.140625" style="537" customWidth="1"/>
    <col min="6669" max="6912" width="11.42578125" style="537"/>
    <col min="6913" max="6913" width="3" style="537" customWidth="1"/>
    <col min="6914" max="6914" width="3.42578125" style="537" customWidth="1"/>
    <col min="6915" max="6915" width="6" style="537" customWidth="1"/>
    <col min="6916" max="6916" width="11" style="537" customWidth="1"/>
    <col min="6917" max="6917" width="1.42578125" style="537" customWidth="1"/>
    <col min="6918" max="6918" width="20.85546875" style="537" customWidth="1"/>
    <col min="6919" max="6919" width="18.140625" style="537" bestFit="1" customWidth="1"/>
    <col min="6920" max="6921" width="7.85546875" style="537" customWidth="1"/>
    <col min="6922" max="6922" width="28.28515625" style="537" customWidth="1"/>
    <col min="6923" max="6923" width="3" style="537" customWidth="1"/>
    <col min="6924" max="6924" width="4.140625" style="537" customWidth="1"/>
    <col min="6925" max="7168" width="11.42578125" style="537"/>
    <col min="7169" max="7169" width="3" style="537" customWidth="1"/>
    <col min="7170" max="7170" width="3.42578125" style="537" customWidth="1"/>
    <col min="7171" max="7171" width="6" style="537" customWidth="1"/>
    <col min="7172" max="7172" width="11" style="537" customWidth="1"/>
    <col min="7173" max="7173" width="1.42578125" style="537" customWidth="1"/>
    <col min="7174" max="7174" width="20.85546875" style="537" customWidth="1"/>
    <col min="7175" max="7175" width="18.140625" style="537" bestFit="1" customWidth="1"/>
    <col min="7176" max="7177" width="7.85546875" style="537" customWidth="1"/>
    <col min="7178" max="7178" width="28.28515625" style="537" customWidth="1"/>
    <col min="7179" max="7179" width="3" style="537" customWidth="1"/>
    <col min="7180" max="7180" width="4.140625" style="537" customWidth="1"/>
    <col min="7181" max="7424" width="11.42578125" style="537"/>
    <col min="7425" max="7425" width="3" style="537" customWidth="1"/>
    <col min="7426" max="7426" width="3.42578125" style="537" customWidth="1"/>
    <col min="7427" max="7427" width="6" style="537" customWidth="1"/>
    <col min="7428" max="7428" width="11" style="537" customWidth="1"/>
    <col min="7429" max="7429" width="1.42578125" style="537" customWidth="1"/>
    <col min="7430" max="7430" width="20.85546875" style="537" customWidth="1"/>
    <col min="7431" max="7431" width="18.140625" style="537" bestFit="1" customWidth="1"/>
    <col min="7432" max="7433" width="7.85546875" style="537" customWidth="1"/>
    <col min="7434" max="7434" width="28.28515625" style="537" customWidth="1"/>
    <col min="7435" max="7435" width="3" style="537" customWidth="1"/>
    <col min="7436" max="7436" width="4.140625" style="537" customWidth="1"/>
    <col min="7437" max="7680" width="11.42578125" style="537"/>
    <col min="7681" max="7681" width="3" style="537" customWidth="1"/>
    <col min="7682" max="7682" width="3.42578125" style="537" customWidth="1"/>
    <col min="7683" max="7683" width="6" style="537" customWidth="1"/>
    <col min="7684" max="7684" width="11" style="537" customWidth="1"/>
    <col min="7685" max="7685" width="1.42578125" style="537" customWidth="1"/>
    <col min="7686" max="7686" width="20.85546875" style="537" customWidth="1"/>
    <col min="7687" max="7687" width="18.140625" style="537" bestFit="1" customWidth="1"/>
    <col min="7688" max="7689" width="7.85546875" style="537" customWidth="1"/>
    <col min="7690" max="7690" width="28.28515625" style="537" customWidth="1"/>
    <col min="7691" max="7691" width="3" style="537" customWidth="1"/>
    <col min="7692" max="7692" width="4.140625" style="537" customWidth="1"/>
    <col min="7693" max="7936" width="11.42578125" style="537"/>
    <col min="7937" max="7937" width="3" style="537" customWidth="1"/>
    <col min="7938" max="7938" width="3.42578125" style="537" customWidth="1"/>
    <col min="7939" max="7939" width="6" style="537" customWidth="1"/>
    <col min="7940" max="7940" width="11" style="537" customWidth="1"/>
    <col min="7941" max="7941" width="1.42578125" style="537" customWidth="1"/>
    <col min="7942" max="7942" width="20.85546875" style="537" customWidth="1"/>
    <col min="7943" max="7943" width="18.140625" style="537" bestFit="1" customWidth="1"/>
    <col min="7944" max="7945" width="7.85546875" style="537" customWidth="1"/>
    <col min="7946" max="7946" width="28.28515625" style="537" customWidth="1"/>
    <col min="7947" max="7947" width="3" style="537" customWidth="1"/>
    <col min="7948" max="7948" width="4.140625" style="537" customWidth="1"/>
    <col min="7949" max="8192" width="11.42578125" style="537"/>
    <col min="8193" max="8193" width="3" style="537" customWidth="1"/>
    <col min="8194" max="8194" width="3.42578125" style="537" customWidth="1"/>
    <col min="8195" max="8195" width="6" style="537" customWidth="1"/>
    <col min="8196" max="8196" width="11" style="537" customWidth="1"/>
    <col min="8197" max="8197" width="1.42578125" style="537" customWidth="1"/>
    <col min="8198" max="8198" width="20.85546875" style="537" customWidth="1"/>
    <col min="8199" max="8199" width="18.140625" style="537" bestFit="1" customWidth="1"/>
    <col min="8200" max="8201" width="7.85546875" style="537" customWidth="1"/>
    <col min="8202" max="8202" width="28.28515625" style="537" customWidth="1"/>
    <col min="8203" max="8203" width="3" style="537" customWidth="1"/>
    <col min="8204" max="8204" width="4.140625" style="537" customWidth="1"/>
    <col min="8205" max="8448" width="11.42578125" style="537"/>
    <col min="8449" max="8449" width="3" style="537" customWidth="1"/>
    <col min="8450" max="8450" width="3.42578125" style="537" customWidth="1"/>
    <col min="8451" max="8451" width="6" style="537" customWidth="1"/>
    <col min="8452" max="8452" width="11" style="537" customWidth="1"/>
    <col min="8453" max="8453" width="1.42578125" style="537" customWidth="1"/>
    <col min="8454" max="8454" width="20.85546875" style="537" customWidth="1"/>
    <col min="8455" max="8455" width="18.140625" style="537" bestFit="1" customWidth="1"/>
    <col min="8456" max="8457" width="7.85546875" style="537" customWidth="1"/>
    <col min="8458" max="8458" width="28.28515625" style="537" customWidth="1"/>
    <col min="8459" max="8459" width="3" style="537" customWidth="1"/>
    <col min="8460" max="8460" width="4.140625" style="537" customWidth="1"/>
    <col min="8461" max="8704" width="11.42578125" style="537"/>
    <col min="8705" max="8705" width="3" style="537" customWidth="1"/>
    <col min="8706" max="8706" width="3.42578125" style="537" customWidth="1"/>
    <col min="8707" max="8707" width="6" style="537" customWidth="1"/>
    <col min="8708" max="8708" width="11" style="537" customWidth="1"/>
    <col min="8709" max="8709" width="1.42578125" style="537" customWidth="1"/>
    <col min="8710" max="8710" width="20.85546875" style="537" customWidth="1"/>
    <col min="8711" max="8711" width="18.140625" style="537" bestFit="1" customWidth="1"/>
    <col min="8712" max="8713" width="7.85546875" style="537" customWidth="1"/>
    <col min="8714" max="8714" width="28.28515625" style="537" customWidth="1"/>
    <col min="8715" max="8715" width="3" style="537" customWidth="1"/>
    <col min="8716" max="8716" width="4.140625" style="537" customWidth="1"/>
    <col min="8717" max="8960" width="11.42578125" style="537"/>
    <col min="8961" max="8961" width="3" style="537" customWidth="1"/>
    <col min="8962" max="8962" width="3.42578125" style="537" customWidth="1"/>
    <col min="8963" max="8963" width="6" style="537" customWidth="1"/>
    <col min="8964" max="8964" width="11" style="537" customWidth="1"/>
    <col min="8965" max="8965" width="1.42578125" style="537" customWidth="1"/>
    <col min="8966" max="8966" width="20.85546875" style="537" customWidth="1"/>
    <col min="8967" max="8967" width="18.140625" style="537" bestFit="1" customWidth="1"/>
    <col min="8968" max="8969" width="7.85546875" style="537" customWidth="1"/>
    <col min="8970" max="8970" width="28.28515625" style="537" customWidth="1"/>
    <col min="8971" max="8971" width="3" style="537" customWidth="1"/>
    <col min="8972" max="8972" width="4.140625" style="537" customWidth="1"/>
    <col min="8973" max="9216" width="11.42578125" style="537"/>
    <col min="9217" max="9217" width="3" style="537" customWidth="1"/>
    <col min="9218" max="9218" width="3.42578125" style="537" customWidth="1"/>
    <col min="9219" max="9219" width="6" style="537" customWidth="1"/>
    <col min="9220" max="9220" width="11" style="537" customWidth="1"/>
    <col min="9221" max="9221" width="1.42578125" style="537" customWidth="1"/>
    <col min="9222" max="9222" width="20.85546875" style="537" customWidth="1"/>
    <col min="9223" max="9223" width="18.140625" style="537" bestFit="1" customWidth="1"/>
    <col min="9224" max="9225" width="7.85546875" style="537" customWidth="1"/>
    <col min="9226" max="9226" width="28.28515625" style="537" customWidth="1"/>
    <col min="9227" max="9227" width="3" style="537" customWidth="1"/>
    <col min="9228" max="9228" width="4.140625" style="537" customWidth="1"/>
    <col min="9229" max="9472" width="11.42578125" style="537"/>
    <col min="9473" max="9473" width="3" style="537" customWidth="1"/>
    <col min="9474" max="9474" width="3.42578125" style="537" customWidth="1"/>
    <col min="9475" max="9475" width="6" style="537" customWidth="1"/>
    <col min="9476" max="9476" width="11" style="537" customWidth="1"/>
    <col min="9477" max="9477" width="1.42578125" style="537" customWidth="1"/>
    <col min="9478" max="9478" width="20.85546875" style="537" customWidth="1"/>
    <col min="9479" max="9479" width="18.140625" style="537" bestFit="1" customWidth="1"/>
    <col min="9480" max="9481" width="7.85546875" style="537" customWidth="1"/>
    <col min="9482" max="9482" width="28.28515625" style="537" customWidth="1"/>
    <col min="9483" max="9483" width="3" style="537" customWidth="1"/>
    <col min="9484" max="9484" width="4.140625" style="537" customWidth="1"/>
    <col min="9485" max="9728" width="11.42578125" style="537"/>
    <col min="9729" max="9729" width="3" style="537" customWidth="1"/>
    <col min="9730" max="9730" width="3.42578125" style="537" customWidth="1"/>
    <col min="9731" max="9731" width="6" style="537" customWidth="1"/>
    <col min="9732" max="9732" width="11" style="537" customWidth="1"/>
    <col min="9733" max="9733" width="1.42578125" style="537" customWidth="1"/>
    <col min="9734" max="9734" width="20.85546875" style="537" customWidth="1"/>
    <col min="9735" max="9735" width="18.140625" style="537" bestFit="1" customWidth="1"/>
    <col min="9736" max="9737" width="7.85546875" style="537" customWidth="1"/>
    <col min="9738" max="9738" width="28.28515625" style="537" customWidth="1"/>
    <col min="9739" max="9739" width="3" style="537" customWidth="1"/>
    <col min="9740" max="9740" width="4.140625" style="537" customWidth="1"/>
    <col min="9741" max="9984" width="11.42578125" style="537"/>
    <col min="9985" max="9985" width="3" style="537" customWidth="1"/>
    <col min="9986" max="9986" width="3.42578125" style="537" customWidth="1"/>
    <col min="9987" max="9987" width="6" style="537" customWidth="1"/>
    <col min="9988" max="9988" width="11" style="537" customWidth="1"/>
    <col min="9989" max="9989" width="1.42578125" style="537" customWidth="1"/>
    <col min="9990" max="9990" width="20.85546875" style="537" customWidth="1"/>
    <col min="9991" max="9991" width="18.140625" style="537" bestFit="1" customWidth="1"/>
    <col min="9992" max="9993" width="7.85546875" style="537" customWidth="1"/>
    <col min="9994" max="9994" width="28.28515625" style="537" customWidth="1"/>
    <col min="9995" max="9995" width="3" style="537" customWidth="1"/>
    <col min="9996" max="9996" width="4.140625" style="537" customWidth="1"/>
    <col min="9997" max="10240" width="11.42578125" style="537"/>
    <col min="10241" max="10241" width="3" style="537" customWidth="1"/>
    <col min="10242" max="10242" width="3.42578125" style="537" customWidth="1"/>
    <col min="10243" max="10243" width="6" style="537" customWidth="1"/>
    <col min="10244" max="10244" width="11" style="537" customWidth="1"/>
    <col min="10245" max="10245" width="1.42578125" style="537" customWidth="1"/>
    <col min="10246" max="10246" width="20.85546875" style="537" customWidth="1"/>
    <col min="10247" max="10247" width="18.140625" style="537" bestFit="1" customWidth="1"/>
    <col min="10248" max="10249" width="7.85546875" style="537" customWidth="1"/>
    <col min="10250" max="10250" width="28.28515625" style="537" customWidth="1"/>
    <col min="10251" max="10251" width="3" style="537" customWidth="1"/>
    <col min="10252" max="10252" width="4.140625" style="537" customWidth="1"/>
    <col min="10253" max="10496" width="11.42578125" style="537"/>
    <col min="10497" max="10497" width="3" style="537" customWidth="1"/>
    <col min="10498" max="10498" width="3.42578125" style="537" customWidth="1"/>
    <col min="10499" max="10499" width="6" style="537" customWidth="1"/>
    <col min="10500" max="10500" width="11" style="537" customWidth="1"/>
    <col min="10501" max="10501" width="1.42578125" style="537" customWidth="1"/>
    <col min="10502" max="10502" width="20.85546875" style="537" customWidth="1"/>
    <col min="10503" max="10503" width="18.140625" style="537" bestFit="1" customWidth="1"/>
    <col min="10504" max="10505" width="7.85546875" style="537" customWidth="1"/>
    <col min="10506" max="10506" width="28.28515625" style="537" customWidth="1"/>
    <col min="10507" max="10507" width="3" style="537" customWidth="1"/>
    <col min="10508" max="10508" width="4.140625" style="537" customWidth="1"/>
    <col min="10509" max="10752" width="11.42578125" style="537"/>
    <col min="10753" max="10753" width="3" style="537" customWidth="1"/>
    <col min="10754" max="10754" width="3.42578125" style="537" customWidth="1"/>
    <col min="10755" max="10755" width="6" style="537" customWidth="1"/>
    <col min="10756" max="10756" width="11" style="537" customWidth="1"/>
    <col min="10757" max="10757" width="1.42578125" style="537" customWidth="1"/>
    <col min="10758" max="10758" width="20.85546875" style="537" customWidth="1"/>
    <col min="10759" max="10759" width="18.140625" style="537" bestFit="1" customWidth="1"/>
    <col min="10760" max="10761" width="7.85546875" style="537" customWidth="1"/>
    <col min="10762" max="10762" width="28.28515625" style="537" customWidth="1"/>
    <col min="10763" max="10763" width="3" style="537" customWidth="1"/>
    <col min="10764" max="10764" width="4.140625" style="537" customWidth="1"/>
    <col min="10765" max="11008" width="11.42578125" style="537"/>
    <col min="11009" max="11009" width="3" style="537" customWidth="1"/>
    <col min="11010" max="11010" width="3.42578125" style="537" customWidth="1"/>
    <col min="11011" max="11011" width="6" style="537" customWidth="1"/>
    <col min="11012" max="11012" width="11" style="537" customWidth="1"/>
    <col min="11013" max="11013" width="1.42578125" style="537" customWidth="1"/>
    <col min="11014" max="11014" width="20.85546875" style="537" customWidth="1"/>
    <col min="11015" max="11015" width="18.140625" style="537" bestFit="1" customWidth="1"/>
    <col min="11016" max="11017" width="7.85546875" style="537" customWidth="1"/>
    <col min="11018" max="11018" width="28.28515625" style="537" customWidth="1"/>
    <col min="11019" max="11019" width="3" style="537" customWidth="1"/>
    <col min="11020" max="11020" width="4.140625" style="537" customWidth="1"/>
    <col min="11021" max="11264" width="11.42578125" style="537"/>
    <col min="11265" max="11265" width="3" style="537" customWidth="1"/>
    <col min="11266" max="11266" width="3.42578125" style="537" customWidth="1"/>
    <col min="11267" max="11267" width="6" style="537" customWidth="1"/>
    <col min="11268" max="11268" width="11" style="537" customWidth="1"/>
    <col min="11269" max="11269" width="1.42578125" style="537" customWidth="1"/>
    <col min="11270" max="11270" width="20.85546875" style="537" customWidth="1"/>
    <col min="11271" max="11271" width="18.140625" style="537" bestFit="1" customWidth="1"/>
    <col min="11272" max="11273" width="7.85546875" style="537" customWidth="1"/>
    <col min="11274" max="11274" width="28.28515625" style="537" customWidth="1"/>
    <col min="11275" max="11275" width="3" style="537" customWidth="1"/>
    <col min="11276" max="11276" width="4.140625" style="537" customWidth="1"/>
    <col min="11277" max="11520" width="11.42578125" style="537"/>
    <col min="11521" max="11521" width="3" style="537" customWidth="1"/>
    <col min="11522" max="11522" width="3.42578125" style="537" customWidth="1"/>
    <col min="11523" max="11523" width="6" style="537" customWidth="1"/>
    <col min="11524" max="11524" width="11" style="537" customWidth="1"/>
    <col min="11525" max="11525" width="1.42578125" style="537" customWidth="1"/>
    <col min="11526" max="11526" width="20.85546875" style="537" customWidth="1"/>
    <col min="11527" max="11527" width="18.140625" style="537" bestFit="1" customWidth="1"/>
    <col min="11528" max="11529" width="7.85546875" style="537" customWidth="1"/>
    <col min="11530" max="11530" width="28.28515625" style="537" customWidth="1"/>
    <col min="11531" max="11531" width="3" style="537" customWidth="1"/>
    <col min="11532" max="11532" width="4.140625" style="537" customWidth="1"/>
    <col min="11533" max="11776" width="11.42578125" style="537"/>
    <col min="11777" max="11777" width="3" style="537" customWidth="1"/>
    <col min="11778" max="11778" width="3.42578125" style="537" customWidth="1"/>
    <col min="11779" max="11779" width="6" style="537" customWidth="1"/>
    <col min="11780" max="11780" width="11" style="537" customWidth="1"/>
    <col min="11781" max="11781" width="1.42578125" style="537" customWidth="1"/>
    <col min="11782" max="11782" width="20.85546875" style="537" customWidth="1"/>
    <col min="11783" max="11783" width="18.140625" style="537" bestFit="1" customWidth="1"/>
    <col min="11784" max="11785" width="7.85546875" style="537" customWidth="1"/>
    <col min="11786" max="11786" width="28.28515625" style="537" customWidth="1"/>
    <col min="11787" max="11787" width="3" style="537" customWidth="1"/>
    <col min="11788" max="11788" width="4.140625" style="537" customWidth="1"/>
    <col min="11789" max="12032" width="11.42578125" style="537"/>
    <col min="12033" max="12033" width="3" style="537" customWidth="1"/>
    <col min="12034" max="12034" width="3.42578125" style="537" customWidth="1"/>
    <col min="12035" max="12035" width="6" style="537" customWidth="1"/>
    <col min="12036" max="12036" width="11" style="537" customWidth="1"/>
    <col min="12037" max="12037" width="1.42578125" style="537" customWidth="1"/>
    <col min="12038" max="12038" width="20.85546875" style="537" customWidth="1"/>
    <col min="12039" max="12039" width="18.140625" style="537" bestFit="1" customWidth="1"/>
    <col min="12040" max="12041" width="7.85546875" style="537" customWidth="1"/>
    <col min="12042" max="12042" width="28.28515625" style="537" customWidth="1"/>
    <col min="12043" max="12043" width="3" style="537" customWidth="1"/>
    <col min="12044" max="12044" width="4.140625" style="537" customWidth="1"/>
    <col min="12045" max="12288" width="11.42578125" style="537"/>
    <col min="12289" max="12289" width="3" style="537" customWidth="1"/>
    <col min="12290" max="12290" width="3.42578125" style="537" customWidth="1"/>
    <col min="12291" max="12291" width="6" style="537" customWidth="1"/>
    <col min="12292" max="12292" width="11" style="537" customWidth="1"/>
    <col min="12293" max="12293" width="1.42578125" style="537" customWidth="1"/>
    <col min="12294" max="12294" width="20.85546875" style="537" customWidth="1"/>
    <col min="12295" max="12295" width="18.140625" style="537" bestFit="1" customWidth="1"/>
    <col min="12296" max="12297" width="7.85546875" style="537" customWidth="1"/>
    <col min="12298" max="12298" width="28.28515625" style="537" customWidth="1"/>
    <col min="12299" max="12299" width="3" style="537" customWidth="1"/>
    <col min="12300" max="12300" width="4.140625" style="537" customWidth="1"/>
    <col min="12301" max="12544" width="11.42578125" style="537"/>
    <col min="12545" max="12545" width="3" style="537" customWidth="1"/>
    <col min="12546" max="12546" width="3.42578125" style="537" customWidth="1"/>
    <col min="12547" max="12547" width="6" style="537" customWidth="1"/>
    <col min="12548" max="12548" width="11" style="537" customWidth="1"/>
    <col min="12549" max="12549" width="1.42578125" style="537" customWidth="1"/>
    <col min="12550" max="12550" width="20.85546875" style="537" customWidth="1"/>
    <col min="12551" max="12551" width="18.140625" style="537" bestFit="1" customWidth="1"/>
    <col min="12552" max="12553" width="7.85546875" style="537" customWidth="1"/>
    <col min="12554" max="12554" width="28.28515625" style="537" customWidth="1"/>
    <col min="12555" max="12555" width="3" style="537" customWidth="1"/>
    <col min="12556" max="12556" width="4.140625" style="537" customWidth="1"/>
    <col min="12557" max="12800" width="11.42578125" style="537"/>
    <col min="12801" max="12801" width="3" style="537" customWidth="1"/>
    <col min="12802" max="12802" width="3.42578125" style="537" customWidth="1"/>
    <col min="12803" max="12803" width="6" style="537" customWidth="1"/>
    <col min="12804" max="12804" width="11" style="537" customWidth="1"/>
    <col min="12805" max="12805" width="1.42578125" style="537" customWidth="1"/>
    <col min="12806" max="12806" width="20.85546875" style="537" customWidth="1"/>
    <col min="12807" max="12807" width="18.140625" style="537" bestFit="1" customWidth="1"/>
    <col min="12808" max="12809" width="7.85546875" style="537" customWidth="1"/>
    <col min="12810" max="12810" width="28.28515625" style="537" customWidth="1"/>
    <col min="12811" max="12811" width="3" style="537" customWidth="1"/>
    <col min="12812" max="12812" width="4.140625" style="537" customWidth="1"/>
    <col min="12813" max="13056" width="11.42578125" style="537"/>
    <col min="13057" max="13057" width="3" style="537" customWidth="1"/>
    <col min="13058" max="13058" width="3.42578125" style="537" customWidth="1"/>
    <col min="13059" max="13059" width="6" style="537" customWidth="1"/>
    <col min="13060" max="13060" width="11" style="537" customWidth="1"/>
    <col min="13061" max="13061" width="1.42578125" style="537" customWidth="1"/>
    <col min="13062" max="13062" width="20.85546875" style="537" customWidth="1"/>
    <col min="13063" max="13063" width="18.140625" style="537" bestFit="1" customWidth="1"/>
    <col min="13064" max="13065" width="7.85546875" style="537" customWidth="1"/>
    <col min="13066" max="13066" width="28.28515625" style="537" customWidth="1"/>
    <col min="13067" max="13067" width="3" style="537" customWidth="1"/>
    <col min="13068" max="13068" width="4.140625" style="537" customWidth="1"/>
    <col min="13069" max="13312" width="11.42578125" style="537"/>
    <col min="13313" max="13313" width="3" style="537" customWidth="1"/>
    <col min="13314" max="13314" width="3.42578125" style="537" customWidth="1"/>
    <col min="13315" max="13315" width="6" style="537" customWidth="1"/>
    <col min="13316" max="13316" width="11" style="537" customWidth="1"/>
    <col min="13317" max="13317" width="1.42578125" style="537" customWidth="1"/>
    <col min="13318" max="13318" width="20.85546875" style="537" customWidth="1"/>
    <col min="13319" max="13319" width="18.140625" style="537" bestFit="1" customWidth="1"/>
    <col min="13320" max="13321" width="7.85546875" style="537" customWidth="1"/>
    <col min="13322" max="13322" width="28.28515625" style="537" customWidth="1"/>
    <col min="13323" max="13323" width="3" style="537" customWidth="1"/>
    <col min="13324" max="13324" width="4.140625" style="537" customWidth="1"/>
    <col min="13325" max="13568" width="11.42578125" style="537"/>
    <col min="13569" max="13569" width="3" style="537" customWidth="1"/>
    <col min="13570" max="13570" width="3.42578125" style="537" customWidth="1"/>
    <col min="13571" max="13571" width="6" style="537" customWidth="1"/>
    <col min="13572" max="13572" width="11" style="537" customWidth="1"/>
    <col min="13573" max="13573" width="1.42578125" style="537" customWidth="1"/>
    <col min="13574" max="13574" width="20.85546875" style="537" customWidth="1"/>
    <col min="13575" max="13575" width="18.140625" style="537" bestFit="1" customWidth="1"/>
    <col min="13576" max="13577" width="7.85546875" style="537" customWidth="1"/>
    <col min="13578" max="13578" width="28.28515625" style="537" customWidth="1"/>
    <col min="13579" max="13579" width="3" style="537" customWidth="1"/>
    <col min="13580" max="13580" width="4.140625" style="537" customWidth="1"/>
    <col min="13581" max="13824" width="11.42578125" style="537"/>
    <col min="13825" max="13825" width="3" style="537" customWidth="1"/>
    <col min="13826" max="13826" width="3.42578125" style="537" customWidth="1"/>
    <col min="13827" max="13827" width="6" style="537" customWidth="1"/>
    <col min="13828" max="13828" width="11" style="537" customWidth="1"/>
    <col min="13829" max="13829" width="1.42578125" style="537" customWidth="1"/>
    <col min="13830" max="13830" width="20.85546875" style="537" customWidth="1"/>
    <col min="13831" max="13831" width="18.140625" style="537" bestFit="1" customWidth="1"/>
    <col min="13832" max="13833" width="7.85546875" style="537" customWidth="1"/>
    <col min="13834" max="13834" width="28.28515625" style="537" customWidth="1"/>
    <col min="13835" max="13835" width="3" style="537" customWidth="1"/>
    <col min="13836" max="13836" width="4.140625" style="537" customWidth="1"/>
    <col min="13837" max="14080" width="11.42578125" style="537"/>
    <col min="14081" max="14081" width="3" style="537" customWidth="1"/>
    <col min="14082" max="14082" width="3.42578125" style="537" customWidth="1"/>
    <col min="14083" max="14083" width="6" style="537" customWidth="1"/>
    <col min="14084" max="14084" width="11" style="537" customWidth="1"/>
    <col min="14085" max="14085" width="1.42578125" style="537" customWidth="1"/>
    <col min="14086" max="14086" width="20.85546875" style="537" customWidth="1"/>
    <col min="14087" max="14087" width="18.140625" style="537" bestFit="1" customWidth="1"/>
    <col min="14088" max="14089" width="7.85546875" style="537" customWidth="1"/>
    <col min="14090" max="14090" width="28.28515625" style="537" customWidth="1"/>
    <col min="14091" max="14091" width="3" style="537" customWidth="1"/>
    <col min="14092" max="14092" width="4.140625" style="537" customWidth="1"/>
    <col min="14093" max="14336" width="11.42578125" style="537"/>
    <col min="14337" max="14337" width="3" style="537" customWidth="1"/>
    <col min="14338" max="14338" width="3.42578125" style="537" customWidth="1"/>
    <col min="14339" max="14339" width="6" style="537" customWidth="1"/>
    <col min="14340" max="14340" width="11" style="537" customWidth="1"/>
    <col min="14341" max="14341" width="1.42578125" style="537" customWidth="1"/>
    <col min="14342" max="14342" width="20.85546875" style="537" customWidth="1"/>
    <col min="14343" max="14343" width="18.140625" style="537" bestFit="1" customWidth="1"/>
    <col min="14344" max="14345" width="7.85546875" style="537" customWidth="1"/>
    <col min="14346" max="14346" width="28.28515625" style="537" customWidth="1"/>
    <col min="14347" max="14347" width="3" style="537" customWidth="1"/>
    <col min="14348" max="14348" width="4.140625" style="537" customWidth="1"/>
    <col min="14349" max="14592" width="11.42578125" style="537"/>
    <col min="14593" max="14593" width="3" style="537" customWidth="1"/>
    <col min="14594" max="14594" width="3.42578125" style="537" customWidth="1"/>
    <col min="14595" max="14595" width="6" style="537" customWidth="1"/>
    <col min="14596" max="14596" width="11" style="537" customWidth="1"/>
    <col min="14597" max="14597" width="1.42578125" style="537" customWidth="1"/>
    <col min="14598" max="14598" width="20.85546875" style="537" customWidth="1"/>
    <col min="14599" max="14599" width="18.140625" style="537" bestFit="1" customWidth="1"/>
    <col min="14600" max="14601" width="7.85546875" style="537" customWidth="1"/>
    <col min="14602" max="14602" width="28.28515625" style="537" customWidth="1"/>
    <col min="14603" max="14603" width="3" style="537" customWidth="1"/>
    <col min="14604" max="14604" width="4.140625" style="537" customWidth="1"/>
    <col min="14605" max="14848" width="11.42578125" style="537"/>
    <col min="14849" max="14849" width="3" style="537" customWidth="1"/>
    <col min="14850" max="14850" width="3.42578125" style="537" customWidth="1"/>
    <col min="14851" max="14851" width="6" style="537" customWidth="1"/>
    <col min="14852" max="14852" width="11" style="537" customWidth="1"/>
    <col min="14853" max="14853" width="1.42578125" style="537" customWidth="1"/>
    <col min="14854" max="14854" width="20.85546875" style="537" customWidth="1"/>
    <col min="14855" max="14855" width="18.140625" style="537" bestFit="1" customWidth="1"/>
    <col min="14856" max="14857" width="7.85546875" style="537" customWidth="1"/>
    <col min="14858" max="14858" width="28.28515625" style="537" customWidth="1"/>
    <col min="14859" max="14859" width="3" style="537" customWidth="1"/>
    <col min="14860" max="14860" width="4.140625" style="537" customWidth="1"/>
    <col min="14861" max="15104" width="11.42578125" style="537"/>
    <col min="15105" max="15105" width="3" style="537" customWidth="1"/>
    <col min="15106" max="15106" width="3.42578125" style="537" customWidth="1"/>
    <col min="15107" max="15107" width="6" style="537" customWidth="1"/>
    <col min="15108" max="15108" width="11" style="537" customWidth="1"/>
    <col min="15109" max="15109" width="1.42578125" style="537" customWidth="1"/>
    <col min="15110" max="15110" width="20.85546875" style="537" customWidth="1"/>
    <col min="15111" max="15111" width="18.140625" style="537" bestFit="1" customWidth="1"/>
    <col min="15112" max="15113" width="7.85546875" style="537" customWidth="1"/>
    <col min="15114" max="15114" width="28.28515625" style="537" customWidth="1"/>
    <col min="15115" max="15115" width="3" style="537" customWidth="1"/>
    <col min="15116" max="15116" width="4.140625" style="537" customWidth="1"/>
    <col min="15117" max="15360" width="11.42578125" style="537"/>
    <col min="15361" max="15361" width="3" style="537" customWidth="1"/>
    <col min="15362" max="15362" width="3.42578125" style="537" customWidth="1"/>
    <col min="15363" max="15363" width="6" style="537" customWidth="1"/>
    <col min="15364" max="15364" width="11" style="537" customWidth="1"/>
    <col min="15365" max="15365" width="1.42578125" style="537" customWidth="1"/>
    <col min="15366" max="15366" width="20.85546875" style="537" customWidth="1"/>
    <col min="15367" max="15367" width="18.140625" style="537" bestFit="1" customWidth="1"/>
    <col min="15368" max="15369" width="7.85546875" style="537" customWidth="1"/>
    <col min="15370" max="15370" width="28.28515625" style="537" customWidth="1"/>
    <col min="15371" max="15371" width="3" style="537" customWidth="1"/>
    <col min="15372" max="15372" width="4.140625" style="537" customWidth="1"/>
    <col min="15373" max="15616" width="11.42578125" style="537"/>
    <col min="15617" max="15617" width="3" style="537" customWidth="1"/>
    <col min="15618" max="15618" width="3.42578125" style="537" customWidth="1"/>
    <col min="15619" max="15619" width="6" style="537" customWidth="1"/>
    <col min="15620" max="15620" width="11" style="537" customWidth="1"/>
    <col min="15621" max="15621" width="1.42578125" style="537" customWidth="1"/>
    <col min="15622" max="15622" width="20.85546875" style="537" customWidth="1"/>
    <col min="15623" max="15623" width="18.140625" style="537" bestFit="1" customWidth="1"/>
    <col min="15624" max="15625" width="7.85546875" style="537" customWidth="1"/>
    <col min="15626" max="15626" width="28.28515625" style="537" customWidth="1"/>
    <col min="15627" max="15627" width="3" style="537" customWidth="1"/>
    <col min="15628" max="15628" width="4.140625" style="537" customWidth="1"/>
    <col min="15629" max="15872" width="11.42578125" style="537"/>
    <col min="15873" max="15873" width="3" style="537" customWidth="1"/>
    <col min="15874" max="15874" width="3.42578125" style="537" customWidth="1"/>
    <col min="15875" max="15875" width="6" style="537" customWidth="1"/>
    <col min="15876" max="15876" width="11" style="537" customWidth="1"/>
    <col min="15877" max="15877" width="1.42578125" style="537" customWidth="1"/>
    <col min="15878" max="15878" width="20.85546875" style="537" customWidth="1"/>
    <col min="15879" max="15879" width="18.140625" style="537" bestFit="1" customWidth="1"/>
    <col min="15880" max="15881" width="7.85546875" style="537" customWidth="1"/>
    <col min="15882" max="15882" width="28.28515625" style="537" customWidth="1"/>
    <col min="15883" max="15883" width="3" style="537" customWidth="1"/>
    <col min="15884" max="15884" width="4.140625" style="537" customWidth="1"/>
    <col min="15885" max="16128" width="11.42578125" style="537"/>
    <col min="16129" max="16129" width="3" style="537" customWidth="1"/>
    <col min="16130" max="16130" width="3.42578125" style="537" customWidth="1"/>
    <col min="16131" max="16131" width="6" style="537" customWidth="1"/>
    <col min="16132" max="16132" width="11" style="537" customWidth="1"/>
    <col min="16133" max="16133" width="1.42578125" style="537" customWidth="1"/>
    <col min="16134" max="16134" width="20.85546875" style="537" customWidth="1"/>
    <col min="16135" max="16135" width="18.140625" style="537" bestFit="1" customWidth="1"/>
    <col min="16136" max="16137" width="7.85546875" style="537" customWidth="1"/>
    <col min="16138" max="16138" width="28.28515625" style="537" customWidth="1"/>
    <col min="16139" max="16139" width="3" style="537" customWidth="1"/>
    <col min="16140" max="16140" width="4.140625" style="537" customWidth="1"/>
    <col min="16141" max="16384" width="11.42578125" style="537"/>
  </cols>
  <sheetData>
    <row r="1" spans="1:22" ht="5.25" customHeight="1" x14ac:dyDescent="0.2">
      <c r="A1" s="509"/>
      <c r="B1" s="499"/>
      <c r="C1" s="499"/>
      <c r="D1" s="499"/>
      <c r="E1" s="499"/>
      <c r="F1" s="499"/>
      <c r="G1" s="499"/>
      <c r="H1" s="499"/>
      <c r="I1" s="499"/>
      <c r="J1" s="499"/>
      <c r="K1" s="494"/>
      <c r="L1" s="495"/>
    </row>
    <row r="2" spans="1:22" ht="27.75" customHeight="1" x14ac:dyDescent="0.4">
      <c r="A2" s="515"/>
      <c r="B2" s="592"/>
      <c r="C2" s="592"/>
      <c r="D2" s="763" t="s">
        <v>135</v>
      </c>
      <c r="E2" s="763"/>
      <c r="F2" s="763"/>
      <c r="G2" s="763"/>
      <c r="H2" s="763"/>
      <c r="I2" s="763"/>
      <c r="J2" s="763"/>
      <c r="K2" s="763"/>
      <c r="L2" s="764"/>
      <c r="M2" s="482"/>
    </row>
    <row r="3" spans="1:22" ht="25.5" customHeight="1" x14ac:dyDescent="0.35">
      <c r="A3" s="505"/>
      <c r="B3" s="521"/>
      <c r="C3" s="521"/>
      <c r="D3" s="770" t="s">
        <v>204</v>
      </c>
      <c r="E3" s="770"/>
      <c r="F3" s="770"/>
      <c r="G3" s="770"/>
      <c r="H3" s="770"/>
      <c r="I3" s="770"/>
      <c r="J3" s="770"/>
      <c r="K3" s="770"/>
      <c r="L3" s="771"/>
    </row>
    <row r="4" spans="1:22" ht="28.5" customHeight="1" x14ac:dyDescent="0.4">
      <c r="A4" s="505"/>
      <c r="B4" s="521"/>
      <c r="C4" s="521"/>
      <c r="D4" s="772" t="s">
        <v>159</v>
      </c>
      <c r="E4" s="772"/>
      <c r="F4" s="772"/>
      <c r="G4" s="772"/>
      <c r="H4" s="772"/>
      <c r="I4" s="772"/>
      <c r="J4" s="772"/>
      <c r="K4" s="772"/>
      <c r="L4" s="773"/>
    </row>
    <row r="5" spans="1:22" ht="14.25" customHeight="1" x14ac:dyDescent="0.35">
      <c r="A5" s="505"/>
      <c r="B5" s="521"/>
      <c r="C5" s="521"/>
      <c r="D5" s="770"/>
      <c r="E5" s="770"/>
      <c r="F5" s="770"/>
      <c r="G5" s="770"/>
      <c r="H5" s="770"/>
      <c r="I5" s="770"/>
      <c r="J5" s="770"/>
      <c r="K5" s="770"/>
      <c r="L5" s="771"/>
      <c r="N5" s="598"/>
      <c r="O5" s="598"/>
      <c r="P5" s="598"/>
      <c r="Q5" s="598"/>
      <c r="R5" s="598"/>
      <c r="S5" s="598"/>
      <c r="T5" s="598"/>
      <c r="U5" s="598"/>
      <c r="V5" s="598"/>
    </row>
    <row r="6" spans="1:22" ht="14.25" customHeight="1" x14ac:dyDescent="0.35">
      <c r="A6" s="505"/>
      <c r="B6" s="521"/>
      <c r="C6" s="521"/>
      <c r="D6" s="598"/>
      <c r="E6" s="598"/>
      <c r="F6" s="598"/>
      <c r="G6" s="598"/>
      <c r="H6" s="598"/>
      <c r="I6" s="598"/>
      <c r="J6" s="598"/>
      <c r="K6" s="598"/>
      <c r="L6" s="599"/>
      <c r="N6" s="598"/>
      <c r="O6" s="598"/>
      <c r="P6" s="598"/>
      <c r="Q6" s="598"/>
      <c r="R6" s="598"/>
      <c r="S6" s="598"/>
      <c r="T6" s="598"/>
      <c r="U6" s="598"/>
      <c r="V6" s="598"/>
    </row>
    <row r="7" spans="1:22" ht="45.75" customHeight="1" x14ac:dyDescent="0.25">
      <c r="A7" s="505"/>
      <c r="B7" s="521"/>
      <c r="C7" s="521"/>
      <c r="D7" s="768" t="s">
        <v>243</v>
      </c>
      <c r="E7" s="768"/>
      <c r="F7" s="768"/>
      <c r="G7" s="768"/>
      <c r="H7" s="768"/>
      <c r="I7" s="768"/>
      <c r="J7" s="768"/>
      <c r="K7" s="768"/>
      <c r="L7" s="769"/>
    </row>
    <row r="8" spans="1:22" ht="45.75" customHeight="1" x14ac:dyDescent="0.25">
      <c r="A8" s="516"/>
      <c r="B8" s="517"/>
      <c r="C8" s="517"/>
      <c r="D8" s="765" t="s">
        <v>305</v>
      </c>
      <c r="E8" s="765"/>
      <c r="F8" s="765"/>
      <c r="G8" s="765"/>
      <c r="H8" s="765"/>
      <c r="I8" s="765"/>
      <c r="J8" s="765"/>
      <c r="K8" s="765"/>
      <c r="L8" s="766"/>
      <c r="M8" s="489"/>
      <c r="N8" s="489"/>
      <c r="O8" s="489"/>
    </row>
    <row r="9" spans="1:22" ht="35.25" customHeight="1" x14ac:dyDescent="0.2">
      <c r="A9" s="505"/>
      <c r="B9" s="521"/>
      <c r="C9" s="521"/>
      <c r="D9" s="774" t="s">
        <v>309</v>
      </c>
      <c r="E9" s="774"/>
      <c r="F9" s="774"/>
      <c r="G9" s="774"/>
      <c r="H9" s="774"/>
      <c r="I9" s="774"/>
      <c r="J9" s="774"/>
      <c r="K9" s="774"/>
      <c r="L9" s="775"/>
    </row>
    <row r="10" spans="1:22" ht="11.25" customHeight="1" x14ac:dyDescent="0.2">
      <c r="A10" s="505"/>
      <c r="B10" s="521"/>
      <c r="C10" s="521"/>
      <c r="D10" s="597"/>
      <c r="E10" s="597"/>
      <c r="F10" s="597"/>
      <c r="G10" s="597"/>
      <c r="H10" s="597"/>
      <c r="I10" s="597"/>
      <c r="J10" s="597"/>
      <c r="K10" s="189"/>
      <c r="L10" s="510"/>
    </row>
    <row r="11" spans="1:22" ht="18" x14ac:dyDescent="0.25">
      <c r="A11" s="505"/>
      <c r="B11" s="521"/>
      <c r="C11" s="521"/>
      <c r="D11" s="522" t="s">
        <v>236</v>
      </c>
      <c r="E11" s="597"/>
      <c r="F11" s="597"/>
      <c r="G11" s="597"/>
      <c r="H11" s="597"/>
      <c r="I11" s="597"/>
      <c r="J11" s="597"/>
      <c r="K11" s="189"/>
      <c r="L11" s="510"/>
    </row>
    <row r="12" spans="1:22" x14ac:dyDescent="0.2">
      <c r="A12" s="505"/>
      <c r="B12" s="521"/>
      <c r="C12" s="521"/>
      <c r="D12" s="521" t="s">
        <v>237</v>
      </c>
      <c r="E12" s="597"/>
      <c r="F12" s="597"/>
      <c r="G12" s="597"/>
      <c r="H12" s="597"/>
      <c r="I12" s="597"/>
      <c r="J12" s="597"/>
      <c r="K12" s="189"/>
      <c r="L12" s="510"/>
    </row>
    <row r="13" spans="1:22" ht="26.25" customHeight="1" x14ac:dyDescent="0.3">
      <c r="A13" s="505"/>
      <c r="B13" s="521"/>
      <c r="C13" s="783"/>
      <c r="D13" s="783"/>
      <c r="E13" s="783"/>
      <c r="F13" s="783"/>
      <c r="G13" s="783"/>
      <c r="H13" s="783"/>
      <c r="I13" s="783"/>
      <c r="J13" s="783"/>
      <c r="K13" s="783"/>
      <c r="L13" s="784"/>
      <c r="M13" s="490"/>
      <c r="N13" s="490"/>
    </row>
    <row r="14" spans="1:22" s="530" customFormat="1" ht="23.25" customHeight="1" thickBot="1" x14ac:dyDescent="0.25">
      <c r="A14" s="788" t="s">
        <v>136</v>
      </c>
      <c r="B14" s="789"/>
      <c r="C14" s="789"/>
      <c r="D14" s="789"/>
      <c r="E14" s="789"/>
      <c r="F14" s="789"/>
      <c r="G14" s="789"/>
      <c r="H14" s="789"/>
      <c r="I14" s="789"/>
      <c r="J14" s="789"/>
      <c r="K14" s="789"/>
      <c r="L14" s="190"/>
    </row>
    <row r="15" spans="1:22" ht="9" customHeight="1" thickTop="1" x14ac:dyDescent="0.25">
      <c r="A15" s="191"/>
      <c r="B15" s="192"/>
      <c r="C15" s="192"/>
      <c r="D15" s="192"/>
      <c r="E15" s="192"/>
      <c r="F15" s="192"/>
      <c r="G15" s="192"/>
      <c r="H15" s="192"/>
      <c r="I15" s="193"/>
      <c r="J15" s="194"/>
      <c r="K15" s="194"/>
      <c r="L15" s="195"/>
    </row>
    <row r="16" spans="1:22" ht="63.75" customHeight="1" x14ac:dyDescent="0.25">
      <c r="A16" s="218"/>
      <c r="B16" s="790" t="s">
        <v>301</v>
      </c>
      <c r="C16" s="791"/>
      <c r="D16" s="791"/>
      <c r="E16" s="791"/>
      <c r="F16" s="791"/>
      <c r="G16" s="791"/>
      <c r="H16" s="791"/>
      <c r="I16" s="791"/>
      <c r="J16" s="791"/>
      <c r="K16" s="197"/>
      <c r="L16" s="198"/>
      <c r="N16" s="478"/>
    </row>
    <row r="17" spans="1:13" ht="5.25" customHeight="1" x14ac:dyDescent="0.2">
      <c r="A17" s="196"/>
      <c r="B17" s="200"/>
      <c r="C17" s="199"/>
      <c r="D17" s="199"/>
      <c r="E17" s="199"/>
      <c r="F17" s="199"/>
      <c r="G17" s="199"/>
      <c r="H17" s="199"/>
      <c r="I17" s="199"/>
      <c r="J17" s="199"/>
      <c r="K17" s="199"/>
      <c r="L17" s="198"/>
    </row>
    <row r="18" spans="1:13" ht="4.5" customHeight="1" thickBot="1" x14ac:dyDescent="0.25">
      <c r="A18" s="201"/>
      <c r="B18" s="202"/>
      <c r="C18" s="202"/>
      <c r="D18" s="202"/>
      <c r="E18" s="202"/>
      <c r="F18" s="202"/>
      <c r="G18" s="202"/>
      <c r="H18" s="202"/>
      <c r="I18" s="202"/>
      <c r="J18" s="202"/>
      <c r="K18" s="202"/>
      <c r="L18" s="203"/>
    </row>
    <row r="19" spans="1:13" s="483" customFormat="1" ht="15.75" thickTop="1" x14ac:dyDescent="0.2">
      <c r="A19" s="511"/>
      <c r="B19" s="501"/>
      <c r="C19" s="501"/>
      <c r="D19" s="501"/>
      <c r="E19" s="501"/>
      <c r="F19" s="501"/>
      <c r="G19" s="501"/>
      <c r="H19" s="501"/>
      <c r="I19" s="501"/>
      <c r="J19" s="484"/>
      <c r="K19" s="504"/>
      <c r="L19" s="512"/>
    </row>
    <row r="20" spans="1:13" s="483" customFormat="1" ht="15" x14ac:dyDescent="0.2">
      <c r="A20" s="511"/>
      <c r="B20" s="501"/>
      <c r="C20" s="501"/>
      <c r="D20" s="501"/>
      <c r="E20" s="501"/>
      <c r="F20" s="501"/>
      <c r="G20" s="501"/>
      <c r="H20" s="501"/>
      <c r="I20" s="501"/>
      <c r="J20" s="484"/>
      <c r="K20" s="504"/>
      <c r="L20" s="512"/>
    </row>
    <row r="21" spans="1:13" s="483" customFormat="1" ht="15" x14ac:dyDescent="0.2">
      <c r="A21" s="511"/>
      <c r="B21" s="501"/>
      <c r="C21" s="501"/>
      <c r="D21" s="501"/>
      <c r="E21" s="501"/>
      <c r="F21" s="501"/>
      <c r="G21" s="501"/>
      <c r="H21" s="501"/>
      <c r="I21" s="501"/>
      <c r="J21" s="484"/>
      <c r="K21" s="504"/>
      <c r="L21" s="512"/>
    </row>
    <row r="22" spans="1:13" ht="35.25" x14ac:dyDescent="0.2">
      <c r="A22" s="785" t="s">
        <v>238</v>
      </c>
      <c r="B22" s="786"/>
      <c r="C22" s="786"/>
      <c r="D22" s="786"/>
      <c r="E22" s="786"/>
      <c r="F22" s="786"/>
      <c r="G22" s="786"/>
      <c r="H22" s="786"/>
      <c r="I22" s="786"/>
      <c r="J22" s="786"/>
      <c r="K22" s="786"/>
      <c r="L22" s="787"/>
    </row>
    <row r="23" spans="1:13" ht="23.25" customHeight="1" x14ac:dyDescent="0.2">
      <c r="A23" s="594"/>
      <c r="B23" s="595"/>
      <c r="C23" s="595"/>
      <c r="D23" s="595"/>
      <c r="E23" s="595"/>
      <c r="F23" s="595"/>
      <c r="G23" s="595"/>
      <c r="H23" s="595"/>
      <c r="I23" s="595"/>
      <c r="J23" s="595"/>
      <c r="K23" s="595"/>
      <c r="L23" s="596"/>
    </row>
    <row r="24" spans="1:13" ht="23.25" customHeight="1" thickBot="1" x14ac:dyDescent="0.25">
      <c r="A24" s="505"/>
      <c r="B24" s="521"/>
      <c r="C24" s="498"/>
      <c r="D24" s="487"/>
      <c r="E24" s="487"/>
      <c r="F24" s="487"/>
      <c r="G24" s="487"/>
      <c r="H24" s="487"/>
      <c r="I24" s="487"/>
      <c r="J24" s="487"/>
      <c r="K24" s="487"/>
      <c r="L24" s="513"/>
    </row>
    <row r="25" spans="1:13" ht="23.25" customHeight="1" x14ac:dyDescent="0.2">
      <c r="A25" s="777" t="s">
        <v>239</v>
      </c>
      <c r="B25" s="778"/>
      <c r="C25" s="778"/>
      <c r="D25" s="778"/>
      <c r="E25" s="778"/>
      <c r="F25" s="778"/>
      <c r="G25" s="778"/>
      <c r="H25" s="778"/>
      <c r="I25" s="778"/>
      <c r="J25" s="778"/>
      <c r="K25" s="778"/>
      <c r="L25" s="779"/>
    </row>
    <row r="26" spans="1:13" ht="36.75" customHeight="1" x14ac:dyDescent="0.2">
      <c r="A26" s="780"/>
      <c r="B26" s="781"/>
      <c r="C26" s="781"/>
      <c r="D26" s="781"/>
      <c r="E26" s="781"/>
      <c r="F26" s="781"/>
      <c r="G26" s="781"/>
      <c r="H26" s="781"/>
      <c r="I26" s="781"/>
      <c r="J26" s="781"/>
      <c r="K26" s="781"/>
      <c r="L26" s="782"/>
      <c r="M26" s="493"/>
    </row>
    <row r="27" spans="1:13" ht="33.75" customHeight="1" x14ac:dyDescent="0.2">
      <c r="A27" s="505"/>
      <c r="B27" s="521"/>
      <c r="C27" s="593" t="s">
        <v>244</v>
      </c>
      <c r="D27" s="767" t="s">
        <v>245</v>
      </c>
      <c r="E27" s="767"/>
      <c r="F27" s="767"/>
      <c r="G27" s="767"/>
      <c r="H27" s="767"/>
      <c r="I27" s="767"/>
      <c r="J27" s="767"/>
      <c r="K27" s="503"/>
      <c r="L27" s="756" t="s">
        <v>298</v>
      </c>
    </row>
    <row r="28" spans="1:13" ht="18" x14ac:dyDescent="0.2">
      <c r="A28" s="505"/>
      <c r="B28" s="521"/>
      <c r="C28" s="498"/>
      <c r="D28" s="502"/>
      <c r="E28" s="502"/>
      <c r="F28" s="502"/>
      <c r="G28" s="502"/>
      <c r="H28" s="502"/>
      <c r="I28" s="502"/>
      <c r="J28" s="502"/>
      <c r="K28" s="502"/>
      <c r="L28" s="506"/>
    </row>
    <row r="29" spans="1:13" ht="33" customHeight="1" x14ac:dyDescent="0.25">
      <c r="A29" s="505"/>
      <c r="B29" s="521"/>
      <c r="C29" s="593" t="s">
        <v>244</v>
      </c>
      <c r="D29" s="767" t="s">
        <v>246</v>
      </c>
      <c r="E29" s="767"/>
      <c r="F29" s="767"/>
      <c r="G29" s="767"/>
      <c r="H29" s="767"/>
      <c r="I29" s="767"/>
      <c r="J29" s="767"/>
      <c r="K29" s="593"/>
      <c r="L29" s="756" t="s">
        <v>299</v>
      </c>
      <c r="M29" s="750"/>
    </row>
    <row r="30" spans="1:13" ht="15.75" x14ac:dyDescent="0.2">
      <c r="A30" s="505"/>
      <c r="B30" s="521"/>
      <c r="C30" s="498"/>
      <c r="D30" s="502"/>
      <c r="E30" s="502"/>
      <c r="F30" s="502"/>
      <c r="G30" s="502"/>
      <c r="H30" s="502"/>
      <c r="I30" s="502"/>
      <c r="J30" s="502"/>
      <c r="K30" s="502"/>
      <c r="L30" s="514"/>
    </row>
    <row r="31" spans="1:13" ht="27.75" customHeight="1" x14ac:dyDescent="0.3">
      <c r="A31" s="505"/>
      <c r="B31" s="521"/>
      <c r="C31" s="498"/>
      <c r="D31" s="767" t="s">
        <v>247</v>
      </c>
      <c r="E31" s="767"/>
      <c r="F31" s="767"/>
      <c r="G31" s="767"/>
      <c r="H31" s="767"/>
      <c r="I31" s="767"/>
      <c r="J31" s="767"/>
      <c r="K31" s="767"/>
      <c r="L31" s="569"/>
    </row>
    <row r="32" spans="1:13" ht="15.75" x14ac:dyDescent="0.2">
      <c r="A32" s="505"/>
      <c r="B32" s="521"/>
      <c r="C32" s="498"/>
      <c r="D32" s="502"/>
      <c r="E32" s="502"/>
      <c r="F32" s="502"/>
      <c r="G32" s="502"/>
      <c r="H32" s="502"/>
      <c r="I32" s="502"/>
      <c r="J32" s="502"/>
      <c r="K32" s="502"/>
      <c r="L32" s="496"/>
    </row>
    <row r="33" spans="1:12" ht="27.75" customHeight="1" thickBot="1" x14ac:dyDescent="0.25">
      <c r="A33" s="507"/>
      <c r="B33" s="500"/>
      <c r="C33" s="508"/>
      <c r="D33" s="776" t="s">
        <v>248</v>
      </c>
      <c r="E33" s="776"/>
      <c r="F33" s="776"/>
      <c r="G33" s="776"/>
      <c r="H33" s="776"/>
      <c r="I33" s="776"/>
      <c r="J33" s="776"/>
      <c r="K33" s="776"/>
      <c r="L33" s="497"/>
    </row>
    <row r="34" spans="1:12" s="521" customFormat="1" ht="15" customHeight="1" x14ac:dyDescent="0.2">
      <c r="D34" s="492"/>
      <c r="E34" s="492"/>
      <c r="F34" s="492"/>
      <c r="K34" s="491"/>
      <c r="L34" s="491"/>
    </row>
    <row r="35" spans="1:12" ht="15" customHeight="1" x14ac:dyDescent="0.2">
      <c r="A35" s="521"/>
      <c r="B35" s="521"/>
      <c r="C35" s="521"/>
      <c r="D35" s="492"/>
      <c r="E35" s="492"/>
      <c r="F35" s="492"/>
      <c r="G35" s="521"/>
      <c r="H35" s="521"/>
      <c r="I35" s="521"/>
      <c r="J35" s="521"/>
      <c r="K35" s="491"/>
      <c r="L35" s="491"/>
    </row>
    <row r="36" spans="1:12" ht="15" customHeight="1" x14ac:dyDescent="0.2">
      <c r="A36" s="521"/>
      <c r="B36" s="521"/>
      <c r="C36" s="521"/>
      <c r="D36" s="492"/>
      <c r="E36" s="492"/>
      <c r="F36" s="492"/>
      <c r="G36" s="521"/>
      <c r="H36" s="521"/>
      <c r="I36" s="521"/>
      <c r="J36" s="521"/>
      <c r="K36" s="491"/>
      <c r="L36" s="491"/>
    </row>
    <row r="56" spans="1:12" ht="6.75" customHeight="1" x14ac:dyDescent="0.2">
      <c r="A56" s="521"/>
      <c r="B56" s="521"/>
      <c r="C56" s="521"/>
      <c r="D56" s="521"/>
      <c r="E56" s="521"/>
      <c r="F56" s="521"/>
      <c r="G56" s="521"/>
      <c r="H56" s="521"/>
      <c r="I56" s="521"/>
      <c r="J56" s="521"/>
      <c r="K56" s="521"/>
      <c r="L56" s="521"/>
    </row>
    <row r="57" spans="1:12" ht="12.75" customHeight="1" x14ac:dyDescent="0.2">
      <c r="A57" s="521"/>
      <c r="B57" s="521"/>
      <c r="C57" s="521"/>
      <c r="D57" s="521"/>
      <c r="E57" s="521"/>
      <c r="F57" s="521"/>
      <c r="G57" s="521"/>
      <c r="H57" s="521"/>
      <c r="I57" s="521"/>
      <c r="J57" s="521"/>
      <c r="K57" s="521"/>
      <c r="L57" s="521"/>
    </row>
    <row r="58" spans="1:12" ht="6.75" customHeight="1" x14ac:dyDescent="0.2">
      <c r="A58" s="521"/>
      <c r="B58" s="521"/>
      <c r="C58" s="521"/>
      <c r="D58" s="521"/>
      <c r="E58" s="521"/>
      <c r="F58" s="521"/>
      <c r="G58" s="521"/>
      <c r="H58" s="521"/>
      <c r="I58" s="521"/>
      <c r="J58" s="521"/>
      <c r="K58" s="521"/>
      <c r="L58" s="521"/>
    </row>
    <row r="59" spans="1:12" ht="5.25" customHeight="1" x14ac:dyDescent="0.2">
      <c r="A59" s="521"/>
      <c r="B59" s="521"/>
      <c r="C59" s="521"/>
      <c r="D59" s="521"/>
      <c r="E59" s="521"/>
      <c r="F59" s="521"/>
      <c r="G59" s="521"/>
      <c r="H59" s="521"/>
      <c r="I59" s="521"/>
      <c r="J59" s="521"/>
      <c r="K59" s="521"/>
      <c r="L59" s="521"/>
    </row>
    <row r="60" spans="1:12" x14ac:dyDescent="0.2">
      <c r="A60" s="521"/>
      <c r="B60" s="521"/>
      <c r="C60" s="521"/>
      <c r="D60" s="521"/>
      <c r="E60" s="521"/>
      <c r="F60" s="521"/>
      <c r="G60" s="521"/>
      <c r="H60" s="521"/>
      <c r="I60" s="521"/>
      <c r="J60" s="521"/>
      <c r="K60" s="521"/>
      <c r="L60" s="521"/>
    </row>
  </sheetData>
  <sheetProtection password="CF5C" sheet="1" objects="1" scenarios="1"/>
  <mergeCells count="16">
    <mergeCell ref="D33:K33"/>
    <mergeCell ref="A25:L26"/>
    <mergeCell ref="C13:L13"/>
    <mergeCell ref="A22:L22"/>
    <mergeCell ref="D27:J27"/>
    <mergeCell ref="D29:J29"/>
    <mergeCell ref="A14:K14"/>
    <mergeCell ref="B16:J16"/>
    <mergeCell ref="D2:L2"/>
    <mergeCell ref="D8:L8"/>
    <mergeCell ref="D31:K31"/>
    <mergeCell ref="D7:L7"/>
    <mergeCell ref="D3:L3"/>
    <mergeCell ref="D4:L4"/>
    <mergeCell ref="D5:L5"/>
    <mergeCell ref="D9:L9"/>
  </mergeCells>
  <hyperlinks>
    <hyperlink ref="L29" location="'Exemple annexe'!A1" display="EXEMPLE ANNEXE"/>
    <hyperlink ref="L27" location="'Exemple DDCS'!A1" display="EXEMPLE DDCS"/>
  </hyperlinks>
  <printOptions horizontalCentered="1"/>
  <pageMargins left="0.31496062992125984" right="0.19685039370078741" top="0.39370078740157483" bottom="0.39370078740157483" header="0.27559055118110237" footer="0.31496062992125984"/>
  <pageSetup paperSize="9" scale="59" orientation="portrait" horizontalDpi="300" verticalDpi="300" r:id="rId1"/>
  <headerFooter alignWithMargins="0"/>
  <rowBreaks count="1" manualBreakCount="1">
    <brk id="61" max="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B1:O58"/>
  <sheetViews>
    <sheetView showZeros="0" zoomScaleNormal="100" workbookViewId="0"/>
  </sheetViews>
  <sheetFormatPr baseColWidth="10" defaultRowHeight="12.75" x14ac:dyDescent="0.2"/>
  <cols>
    <col min="1" max="1" width="2.7109375" style="5" customWidth="1"/>
    <col min="2" max="2" width="13" style="5" customWidth="1"/>
    <col min="3" max="3" width="4" style="5" hidden="1" customWidth="1"/>
    <col min="4" max="4" width="23.28515625" style="5" customWidth="1"/>
    <col min="5" max="5" width="16.85546875" style="5" customWidth="1"/>
    <col min="6" max="6" width="7.7109375" style="5" customWidth="1"/>
    <col min="7" max="9" width="12.7109375" style="5" customWidth="1"/>
    <col min="10" max="10" width="17.5703125" style="5" customWidth="1"/>
    <col min="11" max="16384" width="11.42578125" style="5"/>
  </cols>
  <sheetData>
    <row r="1" spans="2:9" ht="12.75" customHeight="1" x14ac:dyDescent="0.2">
      <c r="B1" s="1062" t="s">
        <v>113</v>
      </c>
      <c r="C1" s="1063"/>
      <c r="D1" s="1063"/>
      <c r="E1" s="1063"/>
      <c r="F1" s="1063"/>
      <c r="G1" s="1063"/>
    </row>
    <row r="2" spans="2:9" ht="18.75" customHeight="1" x14ac:dyDescent="0.2">
      <c r="B2" s="1063"/>
      <c r="C2" s="1063"/>
      <c r="D2" s="1063"/>
      <c r="E2" s="1063"/>
      <c r="F2" s="1063"/>
      <c r="G2" s="1063"/>
    </row>
    <row r="3" spans="2:9" ht="9" customHeight="1" x14ac:dyDescent="0.2">
      <c r="B3" s="1063"/>
      <c r="C3" s="1063"/>
      <c r="D3" s="1063"/>
      <c r="E3" s="1063"/>
      <c r="F3" s="1063"/>
      <c r="G3" s="1063"/>
    </row>
    <row r="4" spans="2:9" ht="14.25" x14ac:dyDescent="0.2">
      <c r="B4" s="164" t="s">
        <v>130</v>
      </c>
      <c r="C4" s="137"/>
    </row>
    <row r="5" spans="2:9" ht="13.5" thickBot="1" x14ac:dyDescent="0.25"/>
    <row r="6" spans="2:9" ht="13.5" thickBot="1" x14ac:dyDescent="0.25">
      <c r="G6" s="1068" t="s">
        <v>90</v>
      </c>
      <c r="H6" s="1069"/>
    </row>
    <row r="7" spans="2:9" ht="15" thickBot="1" x14ac:dyDescent="0.25">
      <c r="B7" s="1066" t="s">
        <v>0</v>
      </c>
      <c r="C7" s="1067"/>
      <c r="D7" s="1067"/>
      <c r="E7" s="1064" t="s">
        <v>1</v>
      </c>
      <c r="F7" s="1065"/>
      <c r="G7" s="154" t="s">
        <v>95</v>
      </c>
      <c r="H7" s="155" t="s">
        <v>96</v>
      </c>
    </row>
    <row r="8" spans="2:9" ht="20.100000000000001" customHeight="1" x14ac:dyDescent="0.2">
      <c r="B8" s="1070"/>
      <c r="C8" s="1071"/>
      <c r="D8" s="1072"/>
      <c r="E8" s="1073"/>
      <c r="F8" s="1074"/>
      <c r="G8" s="727"/>
      <c r="H8" s="728"/>
    </row>
    <row r="9" spans="2:9" ht="20.100000000000001" customHeight="1" x14ac:dyDescent="0.2">
      <c r="B9" s="1057"/>
      <c r="C9" s="1058"/>
      <c r="D9" s="1059"/>
      <c r="E9" s="1060"/>
      <c r="F9" s="1061"/>
      <c r="G9" s="729"/>
      <c r="H9" s="730"/>
    </row>
    <row r="10" spans="2:9" ht="20.100000000000001" customHeight="1" x14ac:dyDescent="0.2">
      <c r="B10" s="1057"/>
      <c r="C10" s="1058"/>
      <c r="D10" s="1059"/>
      <c r="E10" s="1060"/>
      <c r="F10" s="1061"/>
      <c r="G10" s="729"/>
      <c r="H10" s="730"/>
    </row>
    <row r="11" spans="2:9" ht="20.100000000000001" customHeight="1" x14ac:dyDescent="0.2">
      <c r="B11" s="1057"/>
      <c r="C11" s="1058"/>
      <c r="D11" s="1059"/>
      <c r="E11" s="1060"/>
      <c r="F11" s="1061"/>
      <c r="G11" s="729"/>
      <c r="H11" s="730"/>
    </row>
    <row r="12" spans="2:9" ht="20.100000000000001" customHeight="1" x14ac:dyDescent="0.2">
      <c r="B12" s="1057"/>
      <c r="C12" s="1058"/>
      <c r="D12" s="1059"/>
      <c r="E12" s="1060"/>
      <c r="F12" s="1061"/>
      <c r="G12" s="729"/>
      <c r="H12" s="730"/>
    </row>
    <row r="13" spans="2:9" ht="20.100000000000001" customHeight="1" x14ac:dyDescent="0.2">
      <c r="B13" s="1057"/>
      <c r="C13" s="1058"/>
      <c r="D13" s="1059"/>
      <c r="E13" s="1060"/>
      <c r="F13" s="1061"/>
      <c r="G13" s="729"/>
      <c r="H13" s="730"/>
    </row>
    <row r="14" spans="2:9" ht="20.100000000000001" customHeight="1" x14ac:dyDescent="0.2">
      <c r="B14" s="1057"/>
      <c r="C14" s="1058"/>
      <c r="D14" s="1059"/>
      <c r="E14" s="1060"/>
      <c r="F14" s="1061"/>
      <c r="G14" s="729"/>
      <c r="H14" s="730"/>
    </row>
    <row r="15" spans="2:9" ht="20.100000000000001" customHeight="1" thickBot="1" x14ac:dyDescent="0.25">
      <c r="B15" s="1085"/>
      <c r="C15" s="1086"/>
      <c r="D15" s="1087"/>
      <c r="E15" s="1075"/>
      <c r="F15" s="1076"/>
      <c r="G15" s="731"/>
      <c r="H15" s="732"/>
    </row>
    <row r="16" spans="2:9" ht="18.75" customHeight="1" x14ac:dyDescent="0.2">
      <c r="B16" s="138"/>
      <c r="C16" s="138"/>
      <c r="D16" s="138"/>
      <c r="E16" s="138"/>
      <c r="F16" s="138"/>
      <c r="G16" s="138"/>
      <c r="H16" s="138"/>
      <c r="I16" s="138"/>
    </row>
    <row r="17" spans="2:10" ht="20.25" customHeight="1" x14ac:dyDescent="0.2">
      <c r="B17" s="1090" t="s">
        <v>89</v>
      </c>
      <c r="C17" s="1090"/>
      <c r="D17" s="1090"/>
      <c r="E17" s="1090"/>
      <c r="F17" s="1090"/>
      <c r="G17" s="1090"/>
    </row>
    <row r="18" spans="2:10" ht="7.5" customHeight="1" x14ac:dyDescent="0.2"/>
    <row r="19" spans="2:10" ht="20.25" customHeight="1" x14ac:dyDescent="0.2">
      <c r="B19" s="165" t="s">
        <v>114</v>
      </c>
    </row>
    <row r="20" spans="2:10" x14ac:dyDescent="0.2">
      <c r="B20" s="164" t="s">
        <v>2</v>
      </c>
    </row>
    <row r="21" spans="2:10" ht="13.5" thickBot="1" x14ac:dyDescent="0.25"/>
    <row r="22" spans="2:10" ht="72" customHeight="1" thickBot="1" x14ac:dyDescent="0.25">
      <c r="B22" s="1088" t="s">
        <v>3</v>
      </c>
      <c r="C22" s="1024"/>
      <c r="D22" s="126" t="s">
        <v>4</v>
      </c>
      <c r="E22" s="125" t="s">
        <v>5</v>
      </c>
      <c r="F22" s="1082" t="s">
        <v>6</v>
      </c>
      <c r="G22" s="1083"/>
      <c r="H22" s="1083"/>
      <c r="I22" s="1084"/>
      <c r="J22" s="124" t="s">
        <v>103</v>
      </c>
    </row>
    <row r="23" spans="2:10" ht="15" x14ac:dyDescent="0.2">
      <c r="B23" s="1079" t="s">
        <v>7</v>
      </c>
      <c r="C23" s="1078"/>
      <c r="D23" s="733"/>
      <c r="E23" s="734"/>
      <c r="F23" s="1049"/>
      <c r="G23" s="1050"/>
      <c r="H23" s="1051"/>
      <c r="I23" s="1052"/>
      <c r="J23" s="735"/>
    </row>
    <row r="24" spans="2:10" ht="15" x14ac:dyDescent="0.2">
      <c r="B24" s="1079"/>
      <c r="C24" s="1078"/>
      <c r="D24" s="736"/>
      <c r="E24" s="737"/>
      <c r="F24" s="1053"/>
      <c r="G24" s="1054"/>
      <c r="H24" s="1055"/>
      <c r="I24" s="1056"/>
      <c r="J24" s="738"/>
    </row>
    <row r="25" spans="2:10" ht="15" x14ac:dyDescent="0.2">
      <c r="B25" s="1079"/>
      <c r="C25" s="1078"/>
      <c r="D25" s="739"/>
      <c r="E25" s="737"/>
      <c r="F25" s="1053"/>
      <c r="G25" s="1054"/>
      <c r="H25" s="1055"/>
      <c r="I25" s="1056"/>
      <c r="J25" s="738"/>
    </row>
    <row r="26" spans="2:10" ht="15" x14ac:dyDescent="0.2">
      <c r="B26" s="1079"/>
      <c r="C26" s="1078"/>
      <c r="D26" s="736"/>
      <c r="E26" s="737"/>
      <c r="F26" s="1053"/>
      <c r="G26" s="1054"/>
      <c r="H26" s="1055"/>
      <c r="I26" s="1056"/>
      <c r="J26" s="738"/>
    </row>
    <row r="27" spans="2:10" ht="15" x14ac:dyDescent="0.2">
      <c r="B27" s="1079"/>
      <c r="C27" s="1078"/>
      <c r="D27" s="739"/>
      <c r="E27" s="737"/>
      <c r="F27" s="1053"/>
      <c r="G27" s="1054"/>
      <c r="H27" s="1055"/>
      <c r="I27" s="1056"/>
      <c r="J27" s="738"/>
    </row>
    <row r="28" spans="2:10" ht="15.75" thickBot="1" x14ac:dyDescent="0.25">
      <c r="B28" s="1080"/>
      <c r="C28" s="1081"/>
      <c r="D28" s="739"/>
      <c r="E28" s="740"/>
      <c r="F28" s="1045"/>
      <c r="G28" s="1046"/>
      <c r="H28" s="1047"/>
      <c r="I28" s="1048"/>
      <c r="J28" s="738"/>
    </row>
    <row r="29" spans="2:10" ht="15" x14ac:dyDescent="0.2">
      <c r="B29" s="1079" t="s">
        <v>8</v>
      </c>
      <c r="C29" s="1078"/>
      <c r="D29" s="733"/>
      <c r="E29" s="734"/>
      <c r="F29" s="1049"/>
      <c r="G29" s="1050"/>
      <c r="H29" s="1051"/>
      <c r="I29" s="1052"/>
      <c r="J29" s="741"/>
    </row>
    <row r="30" spans="2:10" ht="15" x14ac:dyDescent="0.2">
      <c r="B30" s="1079"/>
      <c r="C30" s="1078"/>
      <c r="D30" s="736"/>
      <c r="E30" s="737"/>
      <c r="F30" s="1053"/>
      <c r="G30" s="1054"/>
      <c r="H30" s="1055"/>
      <c r="I30" s="1056"/>
      <c r="J30" s="738"/>
    </row>
    <row r="31" spans="2:10" ht="15" x14ac:dyDescent="0.2">
      <c r="B31" s="1079"/>
      <c r="C31" s="1078"/>
      <c r="D31" s="736"/>
      <c r="E31" s="737"/>
      <c r="F31" s="1053"/>
      <c r="G31" s="1054"/>
      <c r="H31" s="1055"/>
      <c r="I31" s="1056"/>
      <c r="J31" s="738"/>
    </row>
    <row r="32" spans="2:10" ht="15" x14ac:dyDescent="0.2">
      <c r="B32" s="1079"/>
      <c r="C32" s="1078"/>
      <c r="D32" s="736"/>
      <c r="E32" s="737"/>
      <c r="F32" s="1053"/>
      <c r="G32" s="1054"/>
      <c r="H32" s="1055"/>
      <c r="I32" s="1056"/>
      <c r="J32" s="738"/>
    </row>
    <row r="33" spans="2:15" ht="15" x14ac:dyDescent="0.2">
      <c r="B33" s="1079"/>
      <c r="C33" s="1078"/>
      <c r="D33" s="736"/>
      <c r="E33" s="737"/>
      <c r="F33" s="1053"/>
      <c r="G33" s="1054"/>
      <c r="H33" s="1055"/>
      <c r="I33" s="1056"/>
      <c r="J33" s="738"/>
      <c r="N33" s="6"/>
    </row>
    <row r="34" spans="2:15" ht="15.75" thickBot="1" x14ac:dyDescent="0.25">
      <c r="B34" s="1080"/>
      <c r="C34" s="1081"/>
      <c r="D34" s="742"/>
      <c r="E34" s="740"/>
      <c r="F34" s="1045"/>
      <c r="G34" s="1046"/>
      <c r="H34" s="1047"/>
      <c r="I34" s="1048"/>
      <c r="J34" s="738"/>
      <c r="O34" s="206"/>
    </row>
    <row r="35" spans="2:15" ht="15" x14ac:dyDescent="0.2">
      <c r="B35" s="1077" t="s">
        <v>307</v>
      </c>
      <c r="C35" s="1078"/>
      <c r="D35" s="733"/>
      <c r="E35" s="734"/>
      <c r="F35" s="1049"/>
      <c r="G35" s="1050"/>
      <c r="H35" s="1051"/>
      <c r="I35" s="1052"/>
      <c r="J35" s="743"/>
    </row>
    <row r="36" spans="2:15" ht="15" x14ac:dyDescent="0.2">
      <c r="B36" s="1079"/>
      <c r="C36" s="1078"/>
      <c r="D36" s="739"/>
      <c r="E36" s="734"/>
      <c r="F36" s="1053"/>
      <c r="G36" s="1054"/>
      <c r="H36" s="1055"/>
      <c r="I36" s="1056"/>
      <c r="J36" s="744"/>
    </row>
    <row r="37" spans="2:15" ht="15" x14ac:dyDescent="0.2">
      <c r="B37" s="1079"/>
      <c r="C37" s="1078"/>
      <c r="D37" s="739"/>
      <c r="E37" s="734"/>
      <c r="F37" s="1053"/>
      <c r="G37" s="1054"/>
      <c r="H37" s="1055"/>
      <c r="I37" s="1056"/>
      <c r="J37" s="744"/>
    </row>
    <row r="38" spans="2:15" ht="15" x14ac:dyDescent="0.2">
      <c r="B38" s="1079"/>
      <c r="C38" s="1078"/>
      <c r="D38" s="736"/>
      <c r="E38" s="737"/>
      <c r="F38" s="1053"/>
      <c r="G38" s="1054"/>
      <c r="H38" s="1055"/>
      <c r="I38" s="1056"/>
      <c r="J38" s="744"/>
    </row>
    <row r="39" spans="2:15" ht="15" x14ac:dyDescent="0.2">
      <c r="B39" s="1079"/>
      <c r="C39" s="1078"/>
      <c r="D39" s="736"/>
      <c r="E39" s="737"/>
      <c r="F39" s="1053"/>
      <c r="G39" s="1054"/>
      <c r="H39" s="1055"/>
      <c r="I39" s="1056"/>
      <c r="J39" s="744"/>
    </row>
    <row r="40" spans="2:15" ht="15.75" thickBot="1" x14ac:dyDescent="0.25">
      <c r="B40" s="1080"/>
      <c r="C40" s="1081"/>
      <c r="D40" s="742"/>
      <c r="E40" s="740"/>
      <c r="F40" s="1045"/>
      <c r="G40" s="1046"/>
      <c r="H40" s="1047"/>
      <c r="I40" s="1048"/>
      <c r="J40" s="745"/>
    </row>
    <row r="41" spans="2:15" ht="18.75" thickBot="1" x14ac:dyDescent="0.25">
      <c r="B41" s="1092" t="s">
        <v>22</v>
      </c>
      <c r="C41" s="1093"/>
      <c r="D41" s="1094"/>
      <c r="E41" s="746">
        <f>(SUM(E23:E40))</f>
        <v>0</v>
      </c>
      <c r="F41" s="747"/>
      <c r="G41" s="747"/>
      <c r="H41" s="748"/>
      <c r="I41" s="748"/>
      <c r="J41" s="749">
        <f>SUM(J35:J40)</f>
        <v>0</v>
      </c>
    </row>
    <row r="42" spans="2:15" ht="15" x14ac:dyDescent="0.25">
      <c r="B42" s="1091"/>
      <c r="C42" s="1091"/>
      <c r="D42" s="1091"/>
      <c r="E42" s="1091"/>
      <c r="F42" s="1091"/>
      <c r="G42" s="1091"/>
    </row>
    <row r="43" spans="2:15" ht="15" x14ac:dyDescent="0.25">
      <c r="B43" s="167"/>
      <c r="C43" s="167"/>
      <c r="D43" s="167"/>
      <c r="E43" s="167"/>
      <c r="F43" s="167"/>
      <c r="G43" s="167"/>
    </row>
    <row r="44" spans="2:15" ht="15" x14ac:dyDescent="0.25">
      <c r="B44" s="167"/>
      <c r="C44" s="167"/>
      <c r="D44" s="167"/>
      <c r="E44" s="167"/>
      <c r="F44" s="167"/>
      <c r="G44" s="167"/>
    </row>
    <row r="45" spans="2:15" ht="15" x14ac:dyDescent="0.25">
      <c r="B45" s="167"/>
      <c r="C45" s="167"/>
      <c r="D45" s="167"/>
      <c r="E45" s="167"/>
      <c r="F45" s="167"/>
      <c r="G45" s="167"/>
    </row>
    <row r="46" spans="2:15" ht="15" x14ac:dyDescent="0.25">
      <c r="B46" s="167"/>
      <c r="C46" s="167"/>
      <c r="D46" s="167"/>
      <c r="E46" s="167"/>
      <c r="F46" s="167"/>
      <c r="G46" s="167"/>
    </row>
    <row r="47" spans="2:15" ht="15" x14ac:dyDescent="0.25">
      <c r="B47" s="167"/>
      <c r="C47" s="167"/>
      <c r="D47" s="167"/>
      <c r="E47" s="167"/>
      <c r="F47" s="167"/>
      <c r="G47" s="167"/>
    </row>
    <row r="48" spans="2:15" ht="15" x14ac:dyDescent="0.25">
      <c r="B48" s="167"/>
      <c r="C48" s="167"/>
      <c r="D48" s="167"/>
      <c r="E48" s="167"/>
      <c r="F48" s="167"/>
      <c r="G48" s="167"/>
    </row>
    <row r="49" spans="2:10" ht="15" x14ac:dyDescent="0.25">
      <c r="B49" s="167"/>
      <c r="C49" s="167"/>
      <c r="D49" s="167"/>
      <c r="E49" s="167"/>
      <c r="F49" s="167"/>
      <c r="G49" s="167"/>
    </row>
    <row r="50" spans="2:10" ht="15" x14ac:dyDescent="0.25">
      <c r="B50" s="167"/>
      <c r="C50" s="167"/>
      <c r="D50" s="167"/>
      <c r="E50" s="167"/>
      <c r="F50" s="167"/>
      <c r="G50" s="167"/>
    </row>
    <row r="51" spans="2:10" ht="15" x14ac:dyDescent="0.25">
      <c r="B51" s="167"/>
      <c r="C51" s="167"/>
      <c r="D51" s="167"/>
      <c r="E51" s="167"/>
      <c r="F51" s="167"/>
      <c r="G51" s="167"/>
    </row>
    <row r="52" spans="2:10" ht="15" x14ac:dyDescent="0.25">
      <c r="B52" s="167"/>
      <c r="C52" s="167"/>
      <c r="D52" s="167"/>
      <c r="E52" s="167"/>
      <c r="F52" s="167"/>
      <c r="G52" s="167"/>
    </row>
    <row r="54" spans="2:10" ht="15" customHeight="1" x14ac:dyDescent="0.2">
      <c r="B54" s="185" t="s">
        <v>133</v>
      </c>
      <c r="C54" s="184"/>
      <c r="D54" s="811" t="s">
        <v>117</v>
      </c>
      <c r="E54" s="811"/>
      <c r="F54" s="811"/>
      <c r="G54" s="811"/>
      <c r="H54" s="811"/>
      <c r="I54" s="811"/>
      <c r="J54" s="812"/>
    </row>
    <row r="55" spans="2:10" ht="15" customHeight="1" x14ac:dyDescent="0.2">
      <c r="B55" s="365">
        <f>'1-Identification'!A61</f>
        <v>0</v>
      </c>
      <c r="C55" s="366"/>
      <c r="D55" s="366"/>
      <c r="E55" s="366"/>
      <c r="F55" s="366"/>
      <c r="G55" s="362"/>
      <c r="H55" s="362"/>
      <c r="I55" s="362"/>
      <c r="J55" s="363">
        <f>'1-Identification'!I61</f>
        <v>0</v>
      </c>
    </row>
    <row r="56" spans="2:10" ht="15" customHeight="1" x14ac:dyDescent="0.2">
      <c r="B56" s="172" t="s">
        <v>118</v>
      </c>
      <c r="C56" s="173"/>
      <c r="D56" s="3">
        <f>'1-Identification'!C62</f>
        <v>0</v>
      </c>
      <c r="E56" s="18"/>
      <c r="F56" s="173"/>
      <c r="G56" s="173" t="s">
        <v>120</v>
      </c>
      <c r="H56" s="173"/>
      <c r="I56" s="813">
        <f>'1-Identification'!G62</f>
        <v>0</v>
      </c>
      <c r="J56" s="1010"/>
    </row>
    <row r="57" spans="2:10" ht="15" customHeight="1" x14ac:dyDescent="0.2">
      <c r="B57" s="174" t="s">
        <v>119</v>
      </c>
      <c r="C57" s="173"/>
      <c r="D57" s="813">
        <f>'1-Identification'!C63</f>
        <v>0</v>
      </c>
      <c r="E57" s="813"/>
      <c r="F57" s="173"/>
      <c r="G57" s="173" t="s">
        <v>125</v>
      </c>
      <c r="H57" s="173"/>
      <c r="I57" s="813">
        <f>'1-Identification'!G63</f>
        <v>2016</v>
      </c>
      <c r="J57" s="1010"/>
    </row>
    <row r="58" spans="2:10" ht="15" customHeight="1" x14ac:dyDescent="0.2">
      <c r="B58" s="175" t="s">
        <v>124</v>
      </c>
      <c r="C58" s="176"/>
      <c r="D58" s="170" t="str">
        <f>'1-Identification'!C64</f>
        <v>Ps Alsh péri scolaire</v>
      </c>
      <c r="E58" s="170"/>
      <c r="F58" s="176"/>
      <c r="G58" s="176" t="s">
        <v>122</v>
      </c>
      <c r="H58" s="176"/>
      <c r="I58" s="1042" t="str">
        <f>'1-Identification'!G64</f>
        <v>compte de résultat</v>
      </c>
      <c r="J58" s="1089"/>
    </row>
  </sheetData>
  <sheetProtection password="CF5C" sheet="1" objects="1" scenarios="1"/>
  <mergeCells count="51">
    <mergeCell ref="I57:J57"/>
    <mergeCell ref="B15:D15"/>
    <mergeCell ref="B22:C22"/>
    <mergeCell ref="I58:J58"/>
    <mergeCell ref="D57:E57"/>
    <mergeCell ref="F31:I31"/>
    <mergeCell ref="F32:I32"/>
    <mergeCell ref="B17:G17"/>
    <mergeCell ref="D54:J54"/>
    <mergeCell ref="B42:G42"/>
    <mergeCell ref="B41:D41"/>
    <mergeCell ref="B23:C28"/>
    <mergeCell ref="B29:C34"/>
    <mergeCell ref="F27:I27"/>
    <mergeCell ref="F40:I40"/>
    <mergeCell ref="F33:I33"/>
    <mergeCell ref="B14:D14"/>
    <mergeCell ref="B13:D13"/>
    <mergeCell ref="E13:F13"/>
    <mergeCell ref="E14:F14"/>
    <mergeCell ref="I56:J56"/>
    <mergeCell ref="F34:I34"/>
    <mergeCell ref="F35:I35"/>
    <mergeCell ref="E15:F15"/>
    <mergeCell ref="F36:I36"/>
    <mergeCell ref="F37:I37"/>
    <mergeCell ref="B35:C40"/>
    <mergeCell ref="F22:I22"/>
    <mergeCell ref="F23:I23"/>
    <mergeCell ref="F24:I24"/>
    <mergeCell ref="F25:I25"/>
    <mergeCell ref="F26:I26"/>
    <mergeCell ref="B1:G3"/>
    <mergeCell ref="E7:F7"/>
    <mergeCell ref="B7:D7"/>
    <mergeCell ref="G6:H6"/>
    <mergeCell ref="B8:D8"/>
    <mergeCell ref="E8:F8"/>
    <mergeCell ref="B10:D10"/>
    <mergeCell ref="B11:D11"/>
    <mergeCell ref="B12:D12"/>
    <mergeCell ref="B9:D9"/>
    <mergeCell ref="E10:F10"/>
    <mergeCell ref="E11:F11"/>
    <mergeCell ref="E9:F9"/>
    <mergeCell ref="E12:F12"/>
    <mergeCell ref="F28:I28"/>
    <mergeCell ref="F29:I29"/>
    <mergeCell ref="F30:I30"/>
    <mergeCell ref="F38:I38"/>
    <mergeCell ref="F39:I39"/>
  </mergeCells>
  <printOptions horizontalCentered="1"/>
  <pageMargins left="0.19685039370078741" right="0.19685039370078741" top="0.19685039370078741" bottom="0.19685039370078741" header="0.27559055118110237" footer="0.11811023622047245"/>
  <pageSetup paperSize="9" scale="84" orientation="portrait" r:id="rId1"/>
  <headerFooter alignWithMargins="0">
    <oddFooter xml:space="preserve">&amp;R&amp;8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showGridLines="0" showZeros="0" zoomScaleNormal="100" workbookViewId="0"/>
  </sheetViews>
  <sheetFormatPr baseColWidth="10" defaultRowHeight="12.75" x14ac:dyDescent="0.2"/>
  <cols>
    <col min="1" max="1" width="1.140625" style="2" customWidth="1"/>
    <col min="2" max="2" width="13" style="2" customWidth="1"/>
    <col min="3" max="3" width="8.140625" style="2" customWidth="1"/>
    <col min="4" max="4" width="11" style="2" customWidth="1"/>
    <col min="5" max="5" width="13.28515625" style="2" customWidth="1"/>
    <col min="6" max="6" width="9.28515625" style="2" customWidth="1"/>
    <col min="7" max="7" width="14.28515625" style="2" customWidth="1"/>
    <col min="8" max="8" width="12.140625" style="2" customWidth="1"/>
    <col min="9" max="9" width="9.5703125" style="2" customWidth="1"/>
    <col min="10" max="10" width="1.5703125" style="150" customWidth="1"/>
    <col min="11" max="11" width="6" style="150" customWidth="1"/>
    <col min="12" max="12" width="5.140625" style="2" customWidth="1"/>
    <col min="13" max="16384" width="11.42578125" style="2"/>
  </cols>
  <sheetData>
    <row r="1" spans="1:10" ht="3.75" customHeight="1" x14ac:dyDescent="0.2">
      <c r="A1" s="20"/>
      <c r="B1" s="21"/>
      <c r="C1" s="21"/>
      <c r="D1" s="21"/>
      <c r="E1" s="21"/>
      <c r="F1" s="21"/>
      <c r="G1" s="21"/>
      <c r="H1" s="21"/>
      <c r="I1" s="21"/>
      <c r="J1" s="42"/>
    </row>
    <row r="2" spans="1:10" ht="5.25" customHeight="1" x14ac:dyDescent="0.2">
      <c r="A2" s="23"/>
      <c r="B2" s="6"/>
      <c r="C2" s="6"/>
      <c r="D2" s="6"/>
      <c r="E2" s="6"/>
      <c r="F2" s="6"/>
      <c r="G2" s="6"/>
      <c r="H2" s="6"/>
      <c r="I2" s="6"/>
      <c r="J2" s="44"/>
    </row>
    <row r="3" spans="1:10" ht="16.5" customHeight="1" x14ac:dyDescent="0.2">
      <c r="A3" s="23"/>
      <c r="B3" s="1097" t="s">
        <v>218</v>
      </c>
      <c r="C3" s="1097"/>
      <c r="D3" s="1097"/>
      <c r="E3" s="1097"/>
      <c r="F3" s="1097"/>
      <c r="G3" s="1097"/>
      <c r="H3" s="1097"/>
      <c r="I3" s="1097"/>
      <c r="J3" s="44"/>
    </row>
    <row r="4" spans="1:10" ht="121.5" customHeight="1" x14ac:dyDescent="0.2">
      <c r="A4" s="23"/>
      <c r="B4" s="1098" t="s">
        <v>266</v>
      </c>
      <c r="C4" s="1098"/>
      <c r="D4" s="1098"/>
      <c r="E4" s="1098"/>
      <c r="F4" s="1098"/>
      <c r="G4" s="1098"/>
      <c r="H4" s="1098"/>
      <c r="I4" s="1098"/>
      <c r="J4" s="44"/>
    </row>
    <row r="5" spans="1:10" ht="399.95" customHeight="1" x14ac:dyDescent="0.2">
      <c r="A5" s="23"/>
      <c r="B5" s="1099"/>
      <c r="C5" s="1099"/>
      <c r="D5" s="1099"/>
      <c r="E5" s="1099"/>
      <c r="F5" s="1099"/>
      <c r="G5" s="1099"/>
      <c r="H5" s="1099"/>
      <c r="I5" s="1099"/>
      <c r="J5" s="44"/>
    </row>
    <row r="6" spans="1:10" ht="23.25" customHeight="1" thickBot="1" x14ac:dyDescent="0.25">
      <c r="A6" s="37"/>
      <c r="B6" s="38"/>
      <c r="C6" s="38"/>
      <c r="D6" s="38"/>
      <c r="E6" s="38"/>
      <c r="F6" s="38"/>
      <c r="G6" s="38"/>
      <c r="H6" s="38"/>
      <c r="I6" s="38"/>
      <c r="J6" s="59"/>
    </row>
    <row r="7" spans="1:10" ht="12" customHeight="1" x14ac:dyDescent="0.2">
      <c r="A7" s="6"/>
      <c r="B7" s="6"/>
      <c r="C7" s="6"/>
      <c r="D7" s="6"/>
      <c r="E7" s="6"/>
      <c r="F7" s="6"/>
      <c r="G7" s="6"/>
      <c r="H7" s="6"/>
      <c r="I7" s="6"/>
      <c r="J7" s="45"/>
    </row>
    <row r="17" spans="1:10" ht="15" customHeight="1" x14ac:dyDescent="0.2">
      <c r="A17" s="1095" t="s">
        <v>133</v>
      </c>
      <c r="B17" s="1096"/>
      <c r="C17" s="811" t="s">
        <v>117</v>
      </c>
      <c r="D17" s="811"/>
      <c r="E17" s="811"/>
      <c r="F17" s="811"/>
      <c r="G17" s="811"/>
      <c r="H17" s="811"/>
      <c r="I17" s="811"/>
      <c r="J17" s="812"/>
    </row>
    <row r="18" spans="1:10" ht="15" customHeight="1" x14ac:dyDescent="0.2">
      <c r="A18" s="365"/>
      <c r="B18" s="366">
        <f>'1-Identification'!A61</f>
        <v>0</v>
      </c>
      <c r="C18" s="366"/>
      <c r="D18" s="366"/>
      <c r="E18" s="366"/>
      <c r="F18" s="362"/>
      <c r="G18" s="362"/>
      <c r="H18" s="362"/>
      <c r="I18" s="362">
        <f>'1-Identification'!I61</f>
        <v>0</v>
      </c>
      <c r="J18" s="363"/>
    </row>
    <row r="19" spans="1:10" ht="15" customHeight="1" x14ac:dyDescent="0.2">
      <c r="A19" s="172" t="s">
        <v>118</v>
      </c>
      <c r="B19" s="173"/>
      <c r="C19" s="813">
        <f>'1-Identification'!C62</f>
        <v>0</v>
      </c>
      <c r="D19" s="813"/>
      <c r="E19" s="813"/>
      <c r="F19" s="173" t="s">
        <v>120</v>
      </c>
      <c r="G19" s="18"/>
      <c r="H19" s="813">
        <f>'1-Identification'!G62</f>
        <v>0</v>
      </c>
      <c r="I19" s="813"/>
      <c r="J19" s="177"/>
    </row>
    <row r="20" spans="1:10" ht="15" customHeight="1" x14ac:dyDescent="0.2">
      <c r="A20" s="174" t="s">
        <v>119</v>
      </c>
      <c r="B20" s="173"/>
      <c r="C20" s="813">
        <f>'1-Identification'!C63</f>
        <v>0</v>
      </c>
      <c r="D20" s="813"/>
      <c r="E20" s="813"/>
      <c r="F20" s="173" t="s">
        <v>125</v>
      </c>
      <c r="G20" s="18"/>
      <c r="H20" s="813">
        <f>'1-Identification'!G63</f>
        <v>2016</v>
      </c>
      <c r="I20" s="813"/>
      <c r="J20" s="177"/>
    </row>
    <row r="21" spans="1:10" ht="15" customHeight="1" x14ac:dyDescent="0.2">
      <c r="A21" s="175" t="s">
        <v>124</v>
      </c>
      <c r="B21" s="176"/>
      <c r="C21" s="1042" t="str">
        <f>'1-Identification'!C64</f>
        <v>Ps Alsh péri scolaire</v>
      </c>
      <c r="D21" s="1042"/>
      <c r="E21" s="1042"/>
      <c r="F21" s="176" t="s">
        <v>122</v>
      </c>
      <c r="G21" s="170"/>
      <c r="H21" s="1042" t="str">
        <f>'1-Identification'!G64</f>
        <v>compte de résultat</v>
      </c>
      <c r="I21" s="1042"/>
      <c r="J21" s="182"/>
    </row>
  </sheetData>
  <sheetProtection password="CF5C" sheet="1" objects="1" scenarios="1"/>
  <mergeCells count="11">
    <mergeCell ref="H19:I19"/>
    <mergeCell ref="H20:I20"/>
    <mergeCell ref="C19:E19"/>
    <mergeCell ref="C20:E20"/>
    <mergeCell ref="C21:E21"/>
    <mergeCell ref="H21:I21"/>
    <mergeCell ref="A17:B17"/>
    <mergeCell ref="B3:I3"/>
    <mergeCell ref="B4:I4"/>
    <mergeCell ref="B5:I5"/>
    <mergeCell ref="C17:J17"/>
  </mergeCells>
  <printOptions horizontalCentered="1"/>
  <pageMargins left="0.19685039370078741" right="0.19685039370078741" top="0.39370078740157483" bottom="0.19685039370078741" header="0.51181102362204722" footer="0.118110236220472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O59"/>
  <sheetViews>
    <sheetView showGridLines="0" showZeros="0" zoomScaleNormal="100" workbookViewId="0"/>
  </sheetViews>
  <sheetFormatPr baseColWidth="10" defaultRowHeight="12.75" x14ac:dyDescent="0.2"/>
  <cols>
    <col min="1" max="1" width="6" style="271" customWidth="1"/>
    <col min="2" max="2" width="14.28515625" style="271" customWidth="1"/>
    <col min="3" max="3" width="17.28515625" style="271" customWidth="1"/>
    <col min="4" max="4" width="12.85546875" style="271" customWidth="1"/>
    <col min="5" max="5" width="20.42578125" style="271" customWidth="1"/>
    <col min="6" max="6" width="14.28515625" style="271" customWidth="1"/>
    <col min="7" max="7" width="16.85546875" style="271" customWidth="1"/>
    <col min="8" max="16384" width="11.42578125" style="271"/>
  </cols>
  <sheetData>
    <row r="1" spans="1:67" s="269" customFormat="1" ht="13.5" customHeight="1" thickBot="1" x14ac:dyDescent="0.25">
      <c r="A1" s="273"/>
      <c r="B1" s="273"/>
      <c r="C1" s="273"/>
      <c r="D1" s="273"/>
      <c r="E1" s="273"/>
      <c r="F1" s="273"/>
      <c r="G1" s="570"/>
      <c r="H1" s="570"/>
      <c r="I1" s="570"/>
      <c r="J1" s="570"/>
      <c r="K1" s="570"/>
      <c r="M1" s="570"/>
      <c r="N1" s="570"/>
      <c r="O1" s="570"/>
    </row>
    <row r="2" spans="1:67" s="537" customFormat="1" ht="54.75" customHeight="1" thickTop="1" thickBot="1" x14ac:dyDescent="0.25">
      <c r="B2" s="1132" t="s">
        <v>273</v>
      </c>
      <c r="C2" s="1133"/>
      <c r="D2" s="1133"/>
      <c r="E2" s="1133"/>
      <c r="F2" s="1133"/>
      <c r="G2" s="1134"/>
      <c r="H2" s="5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c r="AO2" s="271"/>
      <c r="AP2" s="271"/>
      <c r="AQ2" s="271"/>
      <c r="AR2" s="271"/>
      <c r="AS2" s="271"/>
      <c r="AT2" s="271"/>
      <c r="AU2" s="271"/>
      <c r="AV2" s="271"/>
      <c r="AW2" s="271"/>
      <c r="AX2" s="271"/>
      <c r="AY2" s="271"/>
      <c r="AZ2" s="271"/>
      <c r="BA2" s="271"/>
      <c r="BB2" s="271"/>
      <c r="BC2" s="271"/>
      <c r="BD2" s="271"/>
      <c r="BE2" s="271"/>
      <c r="BF2" s="271"/>
      <c r="BG2" s="271"/>
      <c r="BH2" s="271"/>
      <c r="BI2" s="271"/>
      <c r="BJ2" s="271"/>
      <c r="BK2" s="271"/>
      <c r="BL2" s="271"/>
      <c r="BM2" s="271"/>
      <c r="BN2" s="271"/>
      <c r="BO2" s="271"/>
    </row>
    <row r="3" spans="1:67" ht="13.5" thickTop="1" x14ac:dyDescent="0.2">
      <c r="B3" s="1135" t="s">
        <v>295</v>
      </c>
      <c r="C3" s="1135"/>
      <c r="D3" s="1135"/>
      <c r="E3" s="1135"/>
      <c r="F3" s="1135"/>
      <c r="G3" s="1135"/>
    </row>
    <row r="4" spans="1:67" x14ac:dyDescent="0.2">
      <c r="B4" s="1135"/>
      <c r="C4" s="1135"/>
      <c r="D4" s="1135"/>
      <c r="E4" s="1135"/>
      <c r="F4" s="1135"/>
      <c r="G4" s="1135"/>
    </row>
    <row r="5" spans="1:67" x14ac:dyDescent="0.2">
      <c r="B5" s="1135"/>
      <c r="C5" s="1135"/>
      <c r="D5" s="1135"/>
      <c r="E5" s="1135"/>
      <c r="F5" s="1135"/>
      <c r="G5" s="1135"/>
    </row>
    <row r="6" spans="1:67" x14ac:dyDescent="0.2">
      <c r="B6" s="623"/>
      <c r="C6" s="623"/>
      <c r="D6" s="623"/>
      <c r="E6" s="623"/>
      <c r="F6" s="623"/>
      <c r="G6" s="623"/>
    </row>
    <row r="7" spans="1:67" ht="16.5" customHeight="1" x14ac:dyDescent="0.2">
      <c r="B7" s="1135" t="s">
        <v>274</v>
      </c>
      <c r="C7" s="1135"/>
      <c r="D7" s="1135"/>
      <c r="E7" s="1135"/>
      <c r="F7" s="1135"/>
      <c r="G7" s="1135"/>
    </row>
    <row r="8" spans="1:67" ht="21.75" customHeight="1" x14ac:dyDescent="0.3">
      <c r="B8" s="668" t="s">
        <v>275</v>
      </c>
      <c r="C8" s="572"/>
      <c r="D8" s="572"/>
      <c r="E8" s="572"/>
      <c r="F8" s="572"/>
      <c r="G8" s="572"/>
    </row>
    <row r="9" spans="1:67" ht="30" customHeight="1" x14ac:dyDescent="0.2">
      <c r="B9" s="669"/>
      <c r="C9" s="1136" t="s">
        <v>276</v>
      </c>
      <c r="D9" s="1136"/>
      <c r="E9" s="1136"/>
      <c r="F9" s="1136"/>
      <c r="G9" s="1136"/>
      <c r="H9" s="670"/>
      <c r="I9" s="670"/>
      <c r="J9" s="670"/>
      <c r="K9" s="670"/>
    </row>
    <row r="10" spans="1:67" ht="30" customHeight="1" x14ac:dyDescent="0.2">
      <c r="B10" s="669"/>
      <c r="C10" s="1136" t="s">
        <v>277</v>
      </c>
      <c r="D10" s="1136"/>
      <c r="E10" s="1136"/>
      <c r="F10" s="1136"/>
      <c r="G10" s="1136"/>
      <c r="H10" s="670"/>
      <c r="I10" s="670"/>
      <c r="J10" s="670"/>
      <c r="K10" s="670"/>
    </row>
    <row r="11" spans="1:67" ht="30" customHeight="1" x14ac:dyDescent="0.2">
      <c r="B11" s="669"/>
      <c r="C11" s="1136" t="s">
        <v>296</v>
      </c>
      <c r="D11" s="1136"/>
      <c r="E11" s="1136"/>
      <c r="F11" s="1136"/>
      <c r="G11" s="1136"/>
      <c r="H11" s="671"/>
      <c r="I11" s="671"/>
      <c r="J11" s="671"/>
      <c r="K11" s="671"/>
      <c r="L11" s="671"/>
      <c r="M11" s="671"/>
      <c r="N11" s="671"/>
    </row>
    <row r="12" spans="1:67" ht="24.95" customHeight="1" x14ac:dyDescent="0.3">
      <c r="B12" s="572"/>
      <c r="C12" s="1136" t="s">
        <v>278</v>
      </c>
      <c r="D12" s="1136"/>
      <c r="E12" s="1136"/>
      <c r="F12" s="1136"/>
      <c r="G12" s="1136"/>
      <c r="H12" s="672"/>
      <c r="I12" s="672"/>
      <c r="J12" s="672"/>
      <c r="K12" s="672"/>
    </row>
    <row r="13" spans="1:67" ht="21.75" customHeight="1" x14ac:dyDescent="0.3">
      <c r="B13" s="668" t="s">
        <v>279</v>
      </c>
      <c r="C13" s="572"/>
      <c r="D13" s="572"/>
      <c r="E13" s="572"/>
      <c r="F13" s="572"/>
      <c r="G13" s="572"/>
    </row>
    <row r="14" spans="1:67" ht="24.95" customHeight="1" x14ac:dyDescent="0.3">
      <c r="B14" s="572"/>
      <c r="C14" s="1136" t="s">
        <v>280</v>
      </c>
      <c r="D14" s="1136"/>
      <c r="E14" s="1136"/>
      <c r="F14" s="572"/>
      <c r="G14" s="572"/>
    </row>
    <row r="15" spans="1:67" ht="24.95" customHeight="1" x14ac:dyDescent="0.3">
      <c r="B15" s="572"/>
      <c r="C15" s="1136" t="s">
        <v>281</v>
      </c>
      <c r="D15" s="1136"/>
      <c r="E15" s="1136"/>
      <c r="F15" s="1137"/>
      <c r="G15" s="1137"/>
    </row>
    <row r="16" spans="1:67" ht="24.95" customHeight="1" x14ac:dyDescent="0.3">
      <c r="B16" s="572"/>
      <c r="C16" s="1136" t="s">
        <v>282</v>
      </c>
      <c r="D16" s="1136"/>
      <c r="E16" s="1136"/>
      <c r="F16" s="624"/>
      <c r="G16" s="624"/>
    </row>
    <row r="17" spans="2:7" ht="32.25" customHeight="1" x14ac:dyDescent="0.2">
      <c r="B17" s="1131" t="s">
        <v>283</v>
      </c>
      <c r="C17" s="1131"/>
      <c r="D17" s="1131"/>
      <c r="E17" s="1131"/>
      <c r="F17" s="1131"/>
      <c r="G17" s="1131"/>
    </row>
    <row r="18" spans="2:7" ht="21" customHeight="1" x14ac:dyDescent="0.2">
      <c r="B18" s="789" t="s">
        <v>284</v>
      </c>
      <c r="C18" s="789"/>
      <c r="D18" s="789"/>
      <c r="E18" s="789"/>
      <c r="F18" s="789"/>
      <c r="G18" s="789"/>
    </row>
    <row r="19" spans="2:7" x14ac:dyDescent="0.2">
      <c r="B19" s="573"/>
      <c r="C19" s="573"/>
      <c r="D19" s="573"/>
      <c r="E19" s="573"/>
      <c r="F19" s="573"/>
      <c r="G19" s="573"/>
    </row>
    <row r="20" spans="2:7" x14ac:dyDescent="0.2">
      <c r="B20" s="573"/>
      <c r="C20" s="573"/>
      <c r="D20" s="573"/>
      <c r="E20" s="573"/>
      <c r="F20" s="573"/>
      <c r="G20" s="573"/>
    </row>
    <row r="21" spans="2:7" ht="18.95" customHeight="1" x14ac:dyDescent="0.2">
      <c r="B21" s="1111" t="s">
        <v>285</v>
      </c>
      <c r="C21" s="1112"/>
      <c r="D21" s="1113"/>
      <c r="E21" s="1114"/>
      <c r="F21" s="1115"/>
    </row>
    <row r="23" spans="2:7" ht="18.95" customHeight="1" x14ac:dyDescent="0.2">
      <c r="B23" s="1111" t="s">
        <v>286</v>
      </c>
      <c r="C23" s="1116"/>
      <c r="D23" s="1113"/>
      <c r="E23" s="1114"/>
      <c r="F23" s="1115"/>
    </row>
    <row r="24" spans="2:7" x14ac:dyDescent="0.2">
      <c r="B24" s="622"/>
      <c r="E24" s="574"/>
      <c r="F24" s="575"/>
    </row>
    <row r="25" spans="2:7" x14ac:dyDescent="0.2">
      <c r="B25" s="622"/>
      <c r="C25" s="576"/>
      <c r="D25" s="575"/>
      <c r="E25" s="575"/>
      <c r="F25" s="575"/>
    </row>
    <row r="26" spans="2:7" ht="18.95" customHeight="1" x14ac:dyDescent="0.2">
      <c r="B26" s="1111" t="s">
        <v>287</v>
      </c>
      <c r="C26" s="1116"/>
      <c r="D26" s="577"/>
      <c r="E26" s="204"/>
      <c r="F26" s="204"/>
    </row>
    <row r="28" spans="2:7" x14ac:dyDescent="0.2">
      <c r="B28" s="1111" t="s">
        <v>288</v>
      </c>
      <c r="C28" s="1112"/>
      <c r="D28" s="1117"/>
      <c r="E28" s="1118"/>
      <c r="F28" s="1119"/>
    </row>
    <row r="29" spans="2:7" x14ac:dyDescent="0.2">
      <c r="D29" s="1120"/>
      <c r="E29" s="1121"/>
      <c r="F29" s="1122"/>
    </row>
    <row r="30" spans="2:7" x14ac:dyDescent="0.2">
      <c r="D30" s="1120"/>
      <c r="E30" s="1121"/>
      <c r="F30" s="1122"/>
    </row>
    <row r="31" spans="2:7" x14ac:dyDescent="0.2">
      <c r="D31" s="1120"/>
      <c r="E31" s="1121"/>
      <c r="F31" s="1122"/>
    </row>
    <row r="32" spans="2:7" x14ac:dyDescent="0.2">
      <c r="D32" s="1120"/>
      <c r="E32" s="1121"/>
      <c r="F32" s="1122"/>
    </row>
    <row r="33" spans="2:17" x14ac:dyDescent="0.2">
      <c r="D33" s="1123"/>
      <c r="E33" s="1124"/>
      <c r="F33" s="1125"/>
    </row>
    <row r="35" spans="2:17" ht="51" customHeight="1" x14ac:dyDescent="0.35">
      <c r="B35" s="1126" t="s">
        <v>289</v>
      </c>
      <c r="C35" s="1127"/>
      <c r="D35" s="1127"/>
      <c r="E35" s="1127"/>
      <c r="F35" s="1127"/>
      <c r="G35" s="1127"/>
      <c r="H35" s="578"/>
      <c r="I35" s="578"/>
      <c r="J35" s="578"/>
      <c r="K35" s="578"/>
      <c r="L35" s="578"/>
      <c r="M35" s="578"/>
      <c r="N35" s="578"/>
      <c r="O35" s="578"/>
      <c r="P35" s="578"/>
      <c r="Q35" s="578"/>
    </row>
    <row r="36" spans="2:17" ht="12.75" customHeight="1" x14ac:dyDescent="0.35">
      <c r="B36" s="578"/>
      <c r="C36" s="578"/>
      <c r="D36" s="578"/>
      <c r="E36" s="578"/>
      <c r="F36" s="578"/>
      <c r="G36" s="578"/>
      <c r="H36" s="578"/>
      <c r="I36" s="578"/>
      <c r="J36" s="578"/>
      <c r="K36" s="578"/>
      <c r="L36" s="578"/>
      <c r="M36" s="578"/>
      <c r="N36" s="578"/>
      <c r="O36" s="578"/>
      <c r="P36" s="578"/>
      <c r="Q36" s="578"/>
    </row>
    <row r="37" spans="2:17" ht="38.25" customHeight="1" x14ac:dyDescent="0.35">
      <c r="B37" s="1128" t="s">
        <v>290</v>
      </c>
      <c r="C37" s="1128"/>
      <c r="D37" s="1128"/>
      <c r="E37" s="579" t="s">
        <v>291</v>
      </c>
      <c r="F37" s="1129" t="s">
        <v>292</v>
      </c>
      <c r="G37" s="1130"/>
      <c r="H37" s="578"/>
      <c r="I37" s="578"/>
      <c r="J37" s="578"/>
      <c r="K37" s="578"/>
      <c r="L37" s="578"/>
      <c r="M37" s="578"/>
      <c r="N37" s="578"/>
      <c r="O37" s="578"/>
      <c r="P37" s="578"/>
      <c r="Q37" s="578"/>
    </row>
    <row r="38" spans="2:17" ht="64.5" customHeight="1" x14ac:dyDescent="0.35">
      <c r="B38" s="1109" t="s">
        <v>293</v>
      </c>
      <c r="C38" s="1109"/>
      <c r="D38" s="1109"/>
      <c r="E38" s="580"/>
      <c r="F38" s="1110" t="s">
        <v>294</v>
      </c>
      <c r="G38" s="1110"/>
      <c r="H38" s="578"/>
      <c r="I38" s="578"/>
      <c r="J38" s="578"/>
      <c r="K38" s="578"/>
      <c r="L38" s="578"/>
      <c r="M38" s="578"/>
      <c r="N38" s="578"/>
      <c r="O38" s="578"/>
      <c r="P38" s="578"/>
      <c r="Q38" s="578"/>
    </row>
    <row r="39" spans="2:17" ht="25.5" customHeight="1" x14ac:dyDescent="0.35">
      <c r="B39" s="578"/>
      <c r="C39" s="578"/>
      <c r="D39" s="578"/>
      <c r="E39" s="578"/>
      <c r="F39" s="578"/>
      <c r="G39" s="578"/>
      <c r="H39" s="578"/>
      <c r="I39" s="578"/>
      <c r="J39" s="578"/>
      <c r="K39" s="578"/>
      <c r="L39" s="578"/>
      <c r="M39" s="578"/>
      <c r="N39" s="578"/>
      <c r="O39" s="578"/>
      <c r="P39" s="578"/>
      <c r="Q39" s="578"/>
    </row>
    <row r="52" spans="1:9" ht="15" customHeight="1" x14ac:dyDescent="0.2">
      <c r="A52" s="581"/>
      <c r="B52" s="1103" t="s">
        <v>117</v>
      </c>
      <c r="C52" s="1103"/>
      <c r="D52" s="1103"/>
      <c r="E52" s="1103"/>
      <c r="F52" s="1103"/>
      <c r="G52" s="1104"/>
      <c r="H52" s="582"/>
      <c r="I52" s="583"/>
    </row>
    <row r="53" spans="1:9" ht="15" customHeight="1" x14ac:dyDescent="0.2">
      <c r="A53" s="584"/>
      <c r="B53" s="1105">
        <f>'1-Identification'!A61</f>
        <v>0</v>
      </c>
      <c r="C53" s="1106"/>
      <c r="D53" s="585"/>
      <c r="E53" s="585"/>
      <c r="F53" s="586"/>
      <c r="G53" s="587">
        <f>'1-Identification'!I61</f>
        <v>0</v>
      </c>
      <c r="H53" s="582"/>
      <c r="I53" s="583"/>
    </row>
    <row r="54" spans="1:9" ht="15" customHeight="1" x14ac:dyDescent="0.2">
      <c r="A54" s="588"/>
      <c r="B54" s="349" t="s">
        <v>118</v>
      </c>
      <c r="C54" s="1107">
        <f>'1-Identification'!C62</f>
        <v>0</v>
      </c>
      <c r="D54" s="1107"/>
      <c r="E54" s="589" t="s">
        <v>120</v>
      </c>
      <c r="F54" s="1107">
        <f>'1-Identification'!G62</f>
        <v>0</v>
      </c>
      <c r="G54" s="1108"/>
      <c r="H54" s="582"/>
      <c r="I54" s="583"/>
    </row>
    <row r="55" spans="1:9" ht="15" customHeight="1" x14ac:dyDescent="0.2">
      <c r="A55" s="590"/>
      <c r="B55" s="589" t="s">
        <v>119</v>
      </c>
      <c r="C55" s="1107">
        <f>'1-Identification'!C63</f>
        <v>0</v>
      </c>
      <c r="D55" s="1107"/>
      <c r="E55" s="589" t="s">
        <v>125</v>
      </c>
      <c r="F55" s="1107">
        <f>'1-Identification'!G63</f>
        <v>2016</v>
      </c>
      <c r="G55" s="1108"/>
      <c r="H55" s="582"/>
      <c r="I55" s="583"/>
    </row>
    <row r="56" spans="1:9" ht="15" customHeight="1" x14ac:dyDescent="0.2">
      <c r="A56" s="590"/>
      <c r="B56" s="591" t="s">
        <v>124</v>
      </c>
      <c r="C56" s="1100" t="str">
        <f>'1-Identification'!C64</f>
        <v>Ps Alsh péri scolaire</v>
      </c>
      <c r="D56" s="1100"/>
      <c r="E56" s="591" t="s">
        <v>122</v>
      </c>
      <c r="F56" s="1100" t="str">
        <f>'1-Identification'!G64</f>
        <v>compte de résultat</v>
      </c>
      <c r="G56" s="1101"/>
      <c r="H56" s="582"/>
      <c r="I56" s="583"/>
    </row>
    <row r="59" spans="1:9" x14ac:dyDescent="0.2">
      <c r="B59" s="1102"/>
      <c r="C59" s="1102"/>
      <c r="D59" s="1102"/>
      <c r="E59" s="1102"/>
      <c r="F59" s="1102"/>
      <c r="G59" s="1102"/>
    </row>
  </sheetData>
  <sheetProtection password="CF5C" sheet="1" objects="1" scenarios="1"/>
  <mergeCells count="34">
    <mergeCell ref="B17:G17"/>
    <mergeCell ref="B2:G2"/>
    <mergeCell ref="B3:G5"/>
    <mergeCell ref="C9:G9"/>
    <mergeCell ref="C10:G10"/>
    <mergeCell ref="C11:G11"/>
    <mergeCell ref="C12:G12"/>
    <mergeCell ref="C14:E14"/>
    <mergeCell ref="C15:E15"/>
    <mergeCell ref="F15:G15"/>
    <mergeCell ref="C16:E16"/>
    <mergeCell ref="B7:G7"/>
    <mergeCell ref="B38:D38"/>
    <mergeCell ref="F38:G38"/>
    <mergeCell ref="B18:G18"/>
    <mergeCell ref="B21:C21"/>
    <mergeCell ref="D21:F21"/>
    <mergeCell ref="B23:C23"/>
    <mergeCell ref="D23:F23"/>
    <mergeCell ref="B26:C26"/>
    <mergeCell ref="B28:C28"/>
    <mergeCell ref="D28:F33"/>
    <mergeCell ref="B35:G35"/>
    <mergeCell ref="B37:D37"/>
    <mergeCell ref="F37:G37"/>
    <mergeCell ref="C56:D56"/>
    <mergeCell ref="F56:G56"/>
    <mergeCell ref="B59:G59"/>
    <mergeCell ref="B52:G52"/>
    <mergeCell ref="B53:C53"/>
    <mergeCell ref="C54:D54"/>
    <mergeCell ref="F54:G54"/>
    <mergeCell ref="C55:D55"/>
    <mergeCell ref="F55:G55"/>
  </mergeCells>
  <printOptions horizontalCentered="1"/>
  <pageMargins left="0.19685039370078741" right="0.19685039370078741" top="0.39370078740157483" bottom="0.39370078740157483" header="0.27559055118110237" footer="0.11811023622047245"/>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5787" r:id="rId4" name="Check Box 11">
              <controlPr defaultSize="0" autoFill="0" autoLine="0" autoPict="0">
                <anchor moveWithCells="1" sizeWithCells="1">
                  <from>
                    <xdr:col>1</xdr:col>
                    <xdr:colOff>647700</xdr:colOff>
                    <xdr:row>8</xdr:row>
                    <xdr:rowOff>76200</xdr:rowOff>
                  </from>
                  <to>
                    <xdr:col>1</xdr:col>
                    <xdr:colOff>933450</xdr:colOff>
                    <xdr:row>8</xdr:row>
                    <xdr:rowOff>323850</xdr:rowOff>
                  </to>
                </anchor>
              </controlPr>
            </control>
          </mc:Choice>
        </mc:AlternateContent>
        <mc:AlternateContent xmlns:mc="http://schemas.openxmlformats.org/markup-compatibility/2006">
          <mc:Choice Requires="x14">
            <control shapeId="75788" r:id="rId5" name="Check Box 12">
              <controlPr defaultSize="0" autoFill="0" autoLine="0" autoPict="0">
                <anchor moveWithCells="1" sizeWithCells="1">
                  <from>
                    <xdr:col>1</xdr:col>
                    <xdr:colOff>647700</xdr:colOff>
                    <xdr:row>9</xdr:row>
                    <xdr:rowOff>57150</xdr:rowOff>
                  </from>
                  <to>
                    <xdr:col>1</xdr:col>
                    <xdr:colOff>933450</xdr:colOff>
                    <xdr:row>9</xdr:row>
                    <xdr:rowOff>304800</xdr:rowOff>
                  </to>
                </anchor>
              </controlPr>
            </control>
          </mc:Choice>
        </mc:AlternateContent>
        <mc:AlternateContent xmlns:mc="http://schemas.openxmlformats.org/markup-compatibility/2006">
          <mc:Choice Requires="x14">
            <control shapeId="75789" r:id="rId6" name="Check Box 13">
              <controlPr defaultSize="0" autoFill="0" autoLine="0" autoPict="0">
                <anchor moveWithCells="1" sizeWithCells="1">
                  <from>
                    <xdr:col>1</xdr:col>
                    <xdr:colOff>647700</xdr:colOff>
                    <xdr:row>10</xdr:row>
                    <xdr:rowOff>47625</xdr:rowOff>
                  </from>
                  <to>
                    <xdr:col>1</xdr:col>
                    <xdr:colOff>933450</xdr:colOff>
                    <xdr:row>10</xdr:row>
                    <xdr:rowOff>295275</xdr:rowOff>
                  </to>
                </anchor>
              </controlPr>
            </control>
          </mc:Choice>
        </mc:AlternateContent>
        <mc:AlternateContent xmlns:mc="http://schemas.openxmlformats.org/markup-compatibility/2006">
          <mc:Choice Requires="x14">
            <control shapeId="75790" r:id="rId7" name="Check Box 14">
              <controlPr defaultSize="0" autoFill="0" autoLine="0" autoPict="0">
                <anchor moveWithCells="1" sizeWithCells="1">
                  <from>
                    <xdr:col>1</xdr:col>
                    <xdr:colOff>647700</xdr:colOff>
                    <xdr:row>11</xdr:row>
                    <xdr:rowOff>28575</xdr:rowOff>
                  </from>
                  <to>
                    <xdr:col>1</xdr:col>
                    <xdr:colOff>933450</xdr:colOff>
                    <xdr:row>11</xdr:row>
                    <xdr:rowOff>276225</xdr:rowOff>
                  </to>
                </anchor>
              </controlPr>
            </control>
          </mc:Choice>
        </mc:AlternateContent>
        <mc:AlternateContent xmlns:mc="http://schemas.openxmlformats.org/markup-compatibility/2006">
          <mc:Choice Requires="x14">
            <control shapeId="75791" r:id="rId8" name="Check Box 15">
              <controlPr defaultSize="0" autoFill="0" autoLine="0" autoPict="0">
                <anchor moveWithCells="1" sizeWithCells="1">
                  <from>
                    <xdr:col>1</xdr:col>
                    <xdr:colOff>647700</xdr:colOff>
                    <xdr:row>13</xdr:row>
                    <xdr:rowOff>9525</xdr:rowOff>
                  </from>
                  <to>
                    <xdr:col>1</xdr:col>
                    <xdr:colOff>933450</xdr:colOff>
                    <xdr:row>13</xdr:row>
                    <xdr:rowOff>257175</xdr:rowOff>
                  </to>
                </anchor>
              </controlPr>
            </control>
          </mc:Choice>
        </mc:AlternateContent>
        <mc:AlternateContent xmlns:mc="http://schemas.openxmlformats.org/markup-compatibility/2006">
          <mc:Choice Requires="x14">
            <control shapeId="75792" r:id="rId9" name="Check Box 16">
              <controlPr defaultSize="0" autoFill="0" autoLine="0" autoPict="0">
                <anchor moveWithCells="1" sizeWithCells="1">
                  <from>
                    <xdr:col>1</xdr:col>
                    <xdr:colOff>647700</xdr:colOff>
                    <xdr:row>14</xdr:row>
                    <xdr:rowOff>9525</xdr:rowOff>
                  </from>
                  <to>
                    <xdr:col>1</xdr:col>
                    <xdr:colOff>933450</xdr:colOff>
                    <xdr:row>14</xdr:row>
                    <xdr:rowOff>257175</xdr:rowOff>
                  </to>
                </anchor>
              </controlPr>
            </control>
          </mc:Choice>
        </mc:AlternateContent>
        <mc:AlternateContent xmlns:mc="http://schemas.openxmlformats.org/markup-compatibility/2006">
          <mc:Choice Requires="x14">
            <control shapeId="75793" r:id="rId10" name="Check Box 17">
              <controlPr defaultSize="0" autoFill="0" autoLine="0" autoPict="0">
                <anchor moveWithCells="1" sizeWithCells="1">
                  <from>
                    <xdr:col>1</xdr:col>
                    <xdr:colOff>647700</xdr:colOff>
                    <xdr:row>15</xdr:row>
                    <xdr:rowOff>19050</xdr:rowOff>
                  </from>
                  <to>
                    <xdr:col>1</xdr:col>
                    <xdr:colOff>933450</xdr:colOff>
                    <xdr:row>15</xdr:row>
                    <xdr:rowOff>266700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7"/>
  <sheetViews>
    <sheetView showGridLines="0" showZeros="0" zoomScaleNormal="100" workbookViewId="0">
      <selection activeCell="B1" sqref="B1:H1"/>
    </sheetView>
  </sheetViews>
  <sheetFormatPr baseColWidth="10" defaultRowHeight="12.75" x14ac:dyDescent="0.2"/>
  <cols>
    <col min="1" max="1" width="4.28515625" style="2" customWidth="1"/>
    <col min="2" max="2" width="11.42578125" style="2"/>
    <col min="3" max="3" width="15.28515625" style="2" customWidth="1"/>
    <col min="4" max="4" width="13.7109375" style="2" customWidth="1"/>
    <col min="5" max="5" width="11.42578125" style="2"/>
    <col min="6" max="6" width="10.42578125" style="2" customWidth="1"/>
    <col min="7" max="7" width="13" style="2" customWidth="1"/>
    <col min="8" max="8" width="18.42578125" style="2" customWidth="1"/>
    <col min="9" max="9" width="3.7109375" style="2" customWidth="1"/>
    <col min="10" max="16384" width="11.42578125" style="2"/>
  </cols>
  <sheetData>
    <row r="1" spans="1:9" ht="100.5" customHeight="1" x14ac:dyDescent="0.2">
      <c r="A1" s="5"/>
      <c r="B1" s="792" t="s">
        <v>205</v>
      </c>
      <c r="C1" s="793"/>
      <c r="D1" s="793"/>
      <c r="E1" s="793"/>
      <c r="F1" s="793"/>
      <c r="G1" s="793"/>
      <c r="H1" s="793"/>
      <c r="I1" s="5"/>
    </row>
    <row r="2" spans="1:9" ht="11.25" customHeight="1" x14ac:dyDescent="0.2">
      <c r="A2" s="6"/>
      <c r="B2" s="7"/>
      <c r="C2" s="8"/>
      <c r="D2" s="8"/>
      <c r="E2" s="8"/>
      <c r="F2" s="8"/>
      <c r="G2" s="8"/>
      <c r="H2" s="476" t="s">
        <v>302</v>
      </c>
      <c r="I2" s="5"/>
    </row>
    <row r="3" spans="1:9" s="10" customFormat="1" ht="16.5" customHeight="1" x14ac:dyDescent="0.2">
      <c r="A3" s="9"/>
      <c r="B3" s="800" t="s">
        <v>116</v>
      </c>
      <c r="C3" s="800"/>
      <c r="D3" s="796"/>
      <c r="E3" s="796"/>
      <c r="F3" s="796"/>
      <c r="G3" s="796"/>
      <c r="H3" s="796"/>
      <c r="I3" s="9"/>
    </row>
    <row r="4" spans="1:9" ht="3.75" customHeight="1" x14ac:dyDescent="0.2">
      <c r="A4" s="5"/>
      <c r="B4" s="5"/>
      <c r="C4" s="5"/>
      <c r="D4" s="5"/>
      <c r="E4" s="5"/>
      <c r="F4" s="5"/>
      <c r="G4" s="5"/>
      <c r="H4" s="5"/>
      <c r="I4" s="5"/>
    </row>
    <row r="5" spans="1:9" s="10" customFormat="1" ht="16.5" customHeight="1" x14ac:dyDescent="0.2">
      <c r="A5" s="9"/>
      <c r="B5" s="800" t="s">
        <v>36</v>
      </c>
      <c r="C5" s="800"/>
      <c r="D5" s="797"/>
      <c r="E5" s="798"/>
      <c r="F5" s="798"/>
      <c r="G5" s="798"/>
      <c r="H5" s="798"/>
      <c r="I5" s="9"/>
    </row>
    <row r="6" spans="1:9" ht="4.5" customHeight="1" x14ac:dyDescent="0.2">
      <c r="A6" s="5"/>
      <c r="B6" s="11"/>
      <c r="C6" s="11"/>
      <c r="D6" s="12"/>
      <c r="E6" s="12"/>
      <c r="F6" s="12"/>
      <c r="G6" s="12"/>
      <c r="H6" s="12"/>
      <c r="I6" s="5"/>
    </row>
    <row r="7" spans="1:9" s="10" customFormat="1" ht="18" customHeight="1" x14ac:dyDescent="0.2">
      <c r="A7" s="9"/>
      <c r="B7" s="9"/>
      <c r="C7" s="9"/>
      <c r="D7" s="13" t="s">
        <v>47</v>
      </c>
      <c r="E7" s="373"/>
      <c r="F7" s="13" t="s">
        <v>46</v>
      </c>
      <c r="G7" s="797"/>
      <c r="H7" s="798"/>
      <c r="I7" s="9"/>
    </row>
    <row r="8" spans="1:9" ht="9" customHeight="1" x14ac:dyDescent="0.2">
      <c r="A8" s="5"/>
      <c r="B8" s="5"/>
      <c r="C8" s="5"/>
      <c r="D8" s="14"/>
      <c r="E8" s="14"/>
      <c r="F8" s="14"/>
      <c r="G8" s="14"/>
      <c r="H8" s="14"/>
      <c r="I8" s="5"/>
    </row>
    <row r="9" spans="1:9" s="10" customFormat="1" ht="16.5" customHeight="1" x14ac:dyDescent="0.2">
      <c r="A9" s="9"/>
      <c r="B9" s="9"/>
      <c r="C9" s="15" t="s">
        <v>34</v>
      </c>
      <c r="D9" s="801"/>
      <c r="E9" s="802"/>
      <c r="F9" s="802"/>
      <c r="G9" s="802"/>
      <c r="H9" s="14"/>
      <c r="I9" s="9"/>
    </row>
    <row r="10" spans="1:9" ht="7.5" customHeight="1" x14ac:dyDescent="0.2">
      <c r="A10" s="5"/>
      <c r="B10" s="5"/>
      <c r="C10" s="16"/>
      <c r="D10" s="17"/>
      <c r="E10" s="17"/>
      <c r="F10" s="17"/>
      <c r="G10" s="17"/>
      <c r="H10" s="14"/>
      <c r="I10" s="5"/>
    </row>
    <row r="11" spans="1:9" s="10" customFormat="1" ht="16.5" customHeight="1" x14ac:dyDescent="0.2">
      <c r="A11" s="18"/>
      <c r="C11" s="19" t="s">
        <v>14</v>
      </c>
      <c r="D11" s="374"/>
      <c r="E11" s="15" t="s">
        <v>15</v>
      </c>
      <c r="F11" s="803"/>
      <c r="G11" s="804"/>
      <c r="H11" s="804"/>
      <c r="I11" s="18"/>
    </row>
    <row r="12" spans="1:9" s="10" customFormat="1" ht="8.25" customHeight="1" thickBot="1" x14ac:dyDescent="0.25">
      <c r="A12" s="18"/>
      <c r="C12" s="19"/>
      <c r="D12" s="156"/>
      <c r="E12" s="15"/>
      <c r="F12" s="157"/>
      <c r="G12" s="157"/>
      <c r="H12" s="157"/>
      <c r="I12" s="18"/>
    </row>
    <row r="13" spans="1:9" s="10" customFormat="1" ht="29.25" customHeight="1" thickBot="1" x14ac:dyDescent="0.25">
      <c r="A13" s="151"/>
      <c r="B13" s="805" t="s">
        <v>110</v>
      </c>
      <c r="C13" s="805"/>
      <c r="D13" s="805"/>
      <c r="E13" s="805"/>
      <c r="F13" s="805"/>
      <c r="G13" s="805"/>
      <c r="H13" s="805"/>
      <c r="I13" s="152"/>
    </row>
    <row r="14" spans="1:9" ht="6" customHeight="1" thickBot="1" x14ac:dyDescent="0.25">
      <c r="A14" s="5"/>
      <c r="B14" s="5"/>
      <c r="C14" s="5"/>
      <c r="D14" s="5"/>
      <c r="E14" s="5"/>
      <c r="F14" s="5"/>
      <c r="G14" s="5"/>
      <c r="H14" s="5"/>
      <c r="I14" s="5"/>
    </row>
    <row r="15" spans="1:9" ht="3.75" customHeight="1" x14ac:dyDescent="0.2">
      <c r="A15" s="20"/>
      <c r="B15" s="21"/>
      <c r="C15" s="21"/>
      <c r="D15" s="21"/>
      <c r="E15" s="21"/>
      <c r="F15" s="21"/>
      <c r="G15" s="21"/>
      <c r="H15" s="21"/>
      <c r="I15" s="22"/>
    </row>
    <row r="16" spans="1:9" ht="15" x14ac:dyDescent="0.25">
      <c r="A16" s="23"/>
      <c r="B16" s="153" t="s">
        <v>13</v>
      </c>
      <c r="C16" s="24"/>
      <c r="D16" s="24"/>
      <c r="E16" s="24"/>
      <c r="F16" s="24"/>
      <c r="G16" s="24"/>
      <c r="H16" s="24"/>
      <c r="I16" s="25"/>
    </row>
    <row r="17" spans="1:9" ht="3.75" customHeight="1" x14ac:dyDescent="0.2">
      <c r="A17" s="23"/>
      <c r="B17" s="17"/>
      <c r="C17" s="17"/>
      <c r="D17" s="17"/>
      <c r="E17" s="17"/>
      <c r="F17" s="17"/>
      <c r="G17" s="17"/>
      <c r="H17" s="17"/>
      <c r="I17" s="25"/>
    </row>
    <row r="18" spans="1:9" s="10" customFormat="1" ht="18" customHeight="1" x14ac:dyDescent="0.2">
      <c r="A18" s="26"/>
      <c r="B18" s="19" t="s">
        <v>19</v>
      </c>
      <c r="C18" s="27"/>
      <c r="D18" s="801"/>
      <c r="E18" s="802"/>
      <c r="F18" s="802"/>
      <c r="G18" s="802"/>
      <c r="H18" s="802"/>
      <c r="I18" s="28"/>
    </row>
    <row r="19" spans="1:9" ht="6.75" customHeight="1" x14ac:dyDescent="0.2">
      <c r="A19" s="23"/>
      <c r="B19" s="17"/>
      <c r="C19" s="29"/>
      <c r="D19" s="29"/>
      <c r="E19" s="29"/>
      <c r="F19" s="29"/>
      <c r="G19" s="29"/>
      <c r="H19" s="29"/>
      <c r="I19" s="25"/>
    </row>
    <row r="20" spans="1:9" s="10" customFormat="1" ht="17.25" customHeight="1" x14ac:dyDescent="0.2">
      <c r="A20" s="26"/>
      <c r="B20" s="19" t="s">
        <v>20</v>
      </c>
      <c r="C20" s="27"/>
      <c r="D20" s="797"/>
      <c r="E20" s="798"/>
      <c r="F20" s="798"/>
      <c r="G20" s="798"/>
      <c r="H20" s="798"/>
      <c r="I20" s="28"/>
    </row>
    <row r="21" spans="1:9" ht="3.75" customHeight="1" x14ac:dyDescent="0.2">
      <c r="A21" s="23"/>
      <c r="B21" s="6"/>
      <c r="C21" s="6"/>
      <c r="D21" s="6"/>
      <c r="E21" s="6"/>
      <c r="F21" s="6"/>
      <c r="G21" s="6"/>
      <c r="H21" s="6"/>
      <c r="I21" s="25"/>
    </row>
    <row r="22" spans="1:9" s="10" customFormat="1" ht="18" customHeight="1" x14ac:dyDescent="0.2">
      <c r="A22" s="26"/>
      <c r="B22" s="27"/>
      <c r="C22" s="27"/>
      <c r="D22" s="13" t="s">
        <v>47</v>
      </c>
      <c r="E22" s="373"/>
      <c r="F22" s="13" t="s">
        <v>46</v>
      </c>
      <c r="G22" s="797"/>
      <c r="H22" s="798"/>
      <c r="I22" s="28"/>
    </row>
    <row r="23" spans="1:9" ht="6" customHeight="1" x14ac:dyDescent="0.2">
      <c r="A23" s="23"/>
      <c r="B23" s="30"/>
      <c r="C23" s="30"/>
      <c r="D23" s="30"/>
      <c r="E23" s="29"/>
      <c r="F23" s="29"/>
      <c r="G23" s="29"/>
      <c r="H23" s="29"/>
      <c r="I23" s="25"/>
    </row>
    <row r="24" spans="1:9" s="10" customFormat="1" ht="18" customHeight="1" x14ac:dyDescent="0.2">
      <c r="A24" s="26"/>
      <c r="B24" s="19" t="s">
        <v>21</v>
      </c>
      <c r="C24" s="27"/>
      <c r="D24" s="806"/>
      <c r="E24" s="806"/>
      <c r="F24" s="31"/>
      <c r="G24" s="31"/>
      <c r="H24" s="31"/>
      <c r="I24" s="28"/>
    </row>
    <row r="25" spans="1:9" ht="3" customHeight="1" x14ac:dyDescent="0.2">
      <c r="A25" s="23"/>
      <c r="B25" s="30"/>
      <c r="C25" s="30"/>
      <c r="D25" s="30"/>
      <c r="E25" s="29"/>
      <c r="F25" s="29"/>
      <c r="G25" s="29"/>
      <c r="H25" s="29"/>
      <c r="I25" s="25"/>
    </row>
    <row r="26" spans="1:9" ht="14.25" hidden="1" x14ac:dyDescent="0.2">
      <c r="A26" s="23"/>
      <c r="B26" s="32" t="s">
        <v>23</v>
      </c>
      <c r="C26" s="32"/>
      <c r="D26" s="799"/>
      <c r="E26" s="799"/>
      <c r="F26" s="29"/>
      <c r="G26" s="29"/>
      <c r="H26" s="29"/>
      <c r="I26" s="25"/>
    </row>
    <row r="27" spans="1:9" ht="6" hidden="1" customHeight="1" x14ac:dyDescent="0.2">
      <c r="A27" s="23"/>
      <c r="B27" s="17"/>
      <c r="C27" s="29"/>
      <c r="D27" s="29"/>
      <c r="E27" s="29"/>
      <c r="F27" s="29"/>
      <c r="G27" s="29"/>
      <c r="H27" s="29"/>
      <c r="I27" s="25"/>
    </row>
    <row r="28" spans="1:9" s="10" customFormat="1" ht="18" customHeight="1" x14ac:dyDescent="0.2">
      <c r="A28" s="26"/>
      <c r="B28" s="19" t="s">
        <v>14</v>
      </c>
      <c r="C28" s="374"/>
      <c r="D28" s="15" t="s">
        <v>15</v>
      </c>
      <c r="E28" s="794"/>
      <c r="F28" s="795"/>
      <c r="G28" s="795"/>
      <c r="H28" s="33"/>
      <c r="I28" s="28"/>
    </row>
    <row r="29" spans="1:9" ht="4.5" customHeight="1" x14ac:dyDescent="0.2">
      <c r="A29" s="23"/>
      <c r="B29" s="30"/>
      <c r="C29" s="17"/>
      <c r="D29" s="24"/>
      <c r="E29" s="24"/>
      <c r="F29" s="24"/>
      <c r="G29" s="24"/>
      <c r="H29" s="24"/>
      <c r="I29" s="25"/>
    </row>
    <row r="30" spans="1:9" ht="3.75" customHeight="1" x14ac:dyDescent="0.2">
      <c r="A30" s="23"/>
      <c r="B30" s="34"/>
      <c r="C30" s="34"/>
      <c r="D30" s="34"/>
      <c r="E30" s="34"/>
      <c r="F30" s="34"/>
      <c r="G30" s="34"/>
      <c r="H30" s="34"/>
      <c r="I30" s="25"/>
    </row>
    <row r="31" spans="1:9" ht="4.5" customHeight="1" x14ac:dyDescent="0.2">
      <c r="A31" s="23"/>
      <c r="B31" s="30"/>
      <c r="C31" s="17"/>
      <c r="D31" s="24"/>
      <c r="E31" s="24"/>
      <c r="F31" s="24"/>
      <c r="G31" s="24"/>
      <c r="H31" s="24"/>
      <c r="I31" s="25"/>
    </row>
    <row r="32" spans="1:9" s="10" customFormat="1" ht="18" customHeight="1" x14ac:dyDescent="0.2">
      <c r="A32" s="26"/>
      <c r="B32" s="19" t="s">
        <v>33</v>
      </c>
      <c r="C32" s="3"/>
      <c r="D32" s="801"/>
      <c r="E32" s="802"/>
      <c r="F32" s="802"/>
      <c r="G32" s="802"/>
      <c r="H32" s="35"/>
      <c r="I32" s="28"/>
    </row>
    <row r="33" spans="1:9" ht="4.5" customHeight="1" x14ac:dyDescent="0.2">
      <c r="A33" s="23"/>
      <c r="B33" s="30"/>
      <c r="C33" s="17"/>
      <c r="D33" s="24"/>
      <c r="E33" s="24"/>
      <c r="F33" s="24"/>
      <c r="G33" s="24"/>
      <c r="H33" s="24"/>
      <c r="I33" s="25"/>
    </row>
    <row r="34" spans="1:9" s="10" customFormat="1" ht="18" customHeight="1" x14ac:dyDescent="0.2">
      <c r="A34" s="26"/>
      <c r="B34" s="19" t="s">
        <v>14</v>
      </c>
      <c r="C34" s="374"/>
      <c r="D34" s="15" t="s">
        <v>15</v>
      </c>
      <c r="E34" s="794"/>
      <c r="F34" s="795"/>
      <c r="G34" s="795"/>
      <c r="H34" s="36"/>
      <c r="I34" s="28"/>
    </row>
    <row r="35" spans="1:9" ht="4.5" customHeight="1" x14ac:dyDescent="0.2">
      <c r="A35" s="23"/>
      <c r="B35" s="30"/>
      <c r="C35" s="17"/>
      <c r="D35" s="24"/>
      <c r="E35" s="24"/>
      <c r="F35" s="24"/>
      <c r="G35" s="24"/>
      <c r="H35" s="24"/>
      <c r="I35" s="25"/>
    </row>
    <row r="36" spans="1:9" ht="3.75" customHeight="1" x14ac:dyDescent="0.2">
      <c r="A36" s="23"/>
      <c r="B36" s="34"/>
      <c r="C36" s="34"/>
      <c r="D36" s="34"/>
      <c r="E36" s="34"/>
      <c r="F36" s="34"/>
      <c r="G36" s="34"/>
      <c r="H36" s="34"/>
      <c r="I36" s="25"/>
    </row>
    <row r="37" spans="1:9" ht="4.5" customHeight="1" x14ac:dyDescent="0.2">
      <c r="A37" s="23"/>
      <c r="B37" s="30"/>
      <c r="C37" s="17"/>
      <c r="D37" s="24"/>
      <c r="E37" s="24"/>
      <c r="F37" s="24"/>
      <c r="G37" s="24"/>
      <c r="H37" s="24"/>
      <c r="I37" s="25"/>
    </row>
    <row r="38" spans="1:9" s="10" customFormat="1" ht="18" customHeight="1" x14ac:dyDescent="0.2">
      <c r="A38" s="26"/>
      <c r="B38" s="19" t="s">
        <v>48</v>
      </c>
      <c r="C38" s="3"/>
      <c r="D38" s="801"/>
      <c r="E38" s="802"/>
      <c r="F38" s="802"/>
      <c r="G38" s="802"/>
      <c r="H38" s="35"/>
      <c r="I38" s="28"/>
    </row>
    <row r="39" spans="1:9" ht="4.5" customHeight="1" x14ac:dyDescent="0.2">
      <c r="A39" s="23"/>
      <c r="B39" s="30"/>
      <c r="C39" s="17"/>
      <c r="D39" s="24"/>
      <c r="E39" s="24"/>
      <c r="F39" s="24"/>
      <c r="G39" s="24"/>
      <c r="H39" s="24"/>
      <c r="I39" s="25"/>
    </row>
    <row r="40" spans="1:9" s="10" customFormat="1" ht="18" customHeight="1" x14ac:dyDescent="0.2">
      <c r="A40" s="26"/>
      <c r="B40" s="19" t="s">
        <v>14</v>
      </c>
      <c r="C40" s="374"/>
      <c r="D40" s="15" t="s">
        <v>15</v>
      </c>
      <c r="E40" s="794"/>
      <c r="F40" s="795"/>
      <c r="G40" s="795"/>
      <c r="H40" s="36"/>
      <c r="I40" s="28"/>
    </row>
    <row r="41" spans="1:9" ht="4.5" customHeight="1" x14ac:dyDescent="0.2">
      <c r="A41" s="23"/>
      <c r="B41" s="30"/>
      <c r="C41" s="17"/>
      <c r="D41" s="24"/>
      <c r="E41" s="24"/>
      <c r="F41" s="24"/>
      <c r="G41" s="24"/>
      <c r="H41" s="24"/>
      <c r="I41" s="25"/>
    </row>
    <row r="42" spans="1:9" ht="1.5" customHeight="1" x14ac:dyDescent="0.2">
      <c r="A42" s="23"/>
      <c r="B42" s="30"/>
      <c r="C42" s="17"/>
      <c r="D42" s="24"/>
      <c r="E42" s="24"/>
      <c r="F42" s="24"/>
      <c r="G42" s="24"/>
      <c r="H42" s="24"/>
      <c r="I42" s="25"/>
    </row>
    <row r="43" spans="1:9" ht="15" x14ac:dyDescent="0.25">
      <c r="A43" s="23"/>
      <c r="B43" s="807" t="s">
        <v>16</v>
      </c>
      <c r="C43" s="807"/>
      <c r="D43" s="807"/>
      <c r="E43" s="807"/>
      <c r="F43" s="807"/>
      <c r="G43" s="807"/>
      <c r="H43" s="807"/>
      <c r="I43" s="25"/>
    </row>
    <row r="44" spans="1:9" ht="4.5" customHeight="1" x14ac:dyDescent="0.2">
      <c r="A44" s="23"/>
      <c r="B44" s="30"/>
      <c r="C44" s="17"/>
      <c r="D44" s="24"/>
      <c r="E44" s="24"/>
      <c r="F44" s="24"/>
      <c r="G44" s="24"/>
      <c r="H44" s="24"/>
      <c r="I44" s="25"/>
    </row>
    <row r="45" spans="1:9" s="10" customFormat="1" ht="18" customHeight="1" x14ac:dyDescent="0.2">
      <c r="A45" s="26"/>
      <c r="B45" s="19" t="s">
        <v>17</v>
      </c>
      <c r="C45" s="3"/>
      <c r="D45" s="801"/>
      <c r="E45" s="802"/>
      <c r="F45" s="802"/>
      <c r="G45" s="802"/>
      <c r="H45" s="3"/>
      <c r="I45" s="28"/>
    </row>
    <row r="46" spans="1:9" ht="4.5" customHeight="1" x14ac:dyDescent="0.2">
      <c r="A46" s="23"/>
      <c r="B46" s="30"/>
      <c r="C46" s="17"/>
      <c r="D46" s="24"/>
      <c r="E46" s="24"/>
      <c r="F46" s="24"/>
      <c r="G46" s="24"/>
      <c r="H46" s="24"/>
      <c r="I46" s="25"/>
    </row>
    <row r="47" spans="1:9" s="10" customFormat="1" ht="18" customHeight="1" x14ac:dyDescent="0.2">
      <c r="A47" s="26"/>
      <c r="B47" s="19" t="s">
        <v>35</v>
      </c>
      <c r="C47" s="27"/>
      <c r="D47" s="801"/>
      <c r="E47" s="802"/>
      <c r="F47" s="802"/>
      <c r="G47" s="802"/>
      <c r="H47" s="31"/>
      <c r="I47" s="28"/>
    </row>
    <row r="48" spans="1:9" ht="4.5" customHeight="1" x14ac:dyDescent="0.2">
      <c r="A48" s="23"/>
      <c r="B48" s="30"/>
      <c r="C48" s="17"/>
      <c r="D48" s="24"/>
      <c r="E48" s="24"/>
      <c r="F48" s="24"/>
      <c r="G48" s="24"/>
      <c r="H48" s="24"/>
      <c r="I48" s="25"/>
    </row>
    <row r="49" spans="1:13" s="10" customFormat="1" ht="18" customHeight="1" x14ac:dyDescent="0.2">
      <c r="A49" s="26"/>
      <c r="B49" s="19" t="s">
        <v>14</v>
      </c>
      <c r="C49" s="374"/>
      <c r="D49" s="15" t="s">
        <v>15</v>
      </c>
      <c r="E49" s="804"/>
      <c r="F49" s="809"/>
      <c r="G49" s="809"/>
      <c r="H49" s="36" t="s">
        <v>32</v>
      </c>
      <c r="I49" s="28"/>
    </row>
    <row r="50" spans="1:13" ht="9" customHeight="1" thickBot="1" x14ac:dyDescent="0.25">
      <c r="A50" s="37"/>
      <c r="B50" s="38"/>
      <c r="C50" s="38"/>
      <c r="D50" s="38"/>
      <c r="E50" s="38"/>
      <c r="F50" s="38"/>
      <c r="G50" s="38"/>
      <c r="H50" s="38"/>
      <c r="I50" s="39"/>
    </row>
    <row r="51" spans="1:13" ht="6" customHeight="1" thickBot="1" x14ac:dyDescent="0.25"/>
    <row r="52" spans="1:13" ht="4.5" customHeight="1" x14ac:dyDescent="0.2">
      <c r="A52" s="40"/>
      <c r="B52" s="41"/>
      <c r="C52" s="41"/>
      <c r="D52" s="41"/>
      <c r="E52" s="41"/>
      <c r="F52" s="41"/>
      <c r="G52" s="41"/>
      <c r="H52" s="41"/>
      <c r="I52" s="42"/>
    </row>
    <row r="53" spans="1:13" ht="15" x14ac:dyDescent="0.25">
      <c r="A53" s="43"/>
      <c r="B53" s="807" t="s">
        <v>121</v>
      </c>
      <c r="C53" s="807"/>
      <c r="D53" s="807"/>
      <c r="E53" s="807"/>
      <c r="F53" s="807"/>
      <c r="G53" s="807"/>
      <c r="H53" s="807"/>
      <c r="I53" s="44"/>
    </row>
    <row r="54" spans="1:13" ht="1.5" customHeight="1" x14ac:dyDescent="0.2">
      <c r="A54" s="43"/>
      <c r="B54" s="45"/>
      <c r="C54" s="45"/>
      <c r="D54" s="45"/>
      <c r="E54" s="45"/>
      <c r="F54" s="45"/>
      <c r="G54" s="45"/>
      <c r="H54" s="45"/>
      <c r="I54" s="44"/>
    </row>
    <row r="55" spans="1:13" s="10" customFormat="1" ht="18" customHeight="1" x14ac:dyDescent="0.2">
      <c r="A55" s="46"/>
      <c r="B55" s="47" t="s">
        <v>37</v>
      </c>
      <c r="C55" s="48"/>
      <c r="D55" s="48"/>
      <c r="E55" s="801"/>
      <c r="F55" s="802"/>
      <c r="G55" s="802"/>
      <c r="H55" s="49"/>
      <c r="I55" s="50"/>
    </row>
    <row r="56" spans="1:13" ht="4.5" customHeight="1" x14ac:dyDescent="0.2">
      <c r="A56" s="43"/>
      <c r="B56" s="51"/>
      <c r="C56" s="52"/>
      <c r="D56" s="53"/>
      <c r="E56" s="53"/>
      <c r="F56" s="53"/>
      <c r="G56" s="53"/>
      <c r="H56" s="53"/>
      <c r="I56" s="44"/>
    </row>
    <row r="57" spans="1:13" s="10" customFormat="1" ht="18" customHeight="1" x14ac:dyDescent="0.2">
      <c r="A57" s="46"/>
      <c r="B57" s="54" t="s">
        <v>14</v>
      </c>
      <c r="C57" s="374"/>
      <c r="D57" s="55" t="s">
        <v>15</v>
      </c>
      <c r="E57" s="804"/>
      <c r="F57" s="809"/>
      <c r="G57" s="809"/>
      <c r="H57" s="56" t="s">
        <v>32</v>
      </c>
      <c r="I57" s="50"/>
    </row>
    <row r="58" spans="1:13" ht="7.5" customHeight="1" thickBot="1" x14ac:dyDescent="0.25">
      <c r="A58" s="57"/>
      <c r="B58" s="58"/>
      <c r="C58" s="58"/>
      <c r="D58" s="58"/>
      <c r="E58" s="58"/>
      <c r="F58" s="58"/>
      <c r="G58" s="58"/>
      <c r="H58" s="58"/>
      <c r="I58" s="59"/>
    </row>
    <row r="59" spans="1:13" ht="6" customHeight="1" x14ac:dyDescent="0.2"/>
    <row r="60" spans="1:13" x14ac:dyDescent="0.2">
      <c r="A60" s="810" t="s">
        <v>117</v>
      </c>
      <c r="B60" s="811"/>
      <c r="C60" s="811"/>
      <c r="D60" s="811"/>
      <c r="E60" s="811"/>
      <c r="F60" s="811"/>
      <c r="G60" s="811"/>
      <c r="H60" s="811"/>
      <c r="I60" s="812"/>
    </row>
    <row r="61" spans="1:13" ht="15" customHeight="1" x14ac:dyDescent="0.2">
      <c r="A61" s="360">
        <f>D3</f>
        <v>0</v>
      </c>
      <c r="B61" s="361"/>
      <c r="C61" s="361"/>
      <c r="D61" s="361"/>
      <c r="E61" s="362"/>
      <c r="F61" s="362"/>
      <c r="G61" s="362"/>
      <c r="H61" s="362"/>
      <c r="I61" s="363">
        <f>D18</f>
        <v>0</v>
      </c>
    </row>
    <row r="62" spans="1:13" ht="15" customHeight="1" x14ac:dyDescent="0.3">
      <c r="A62" s="172" t="s">
        <v>118</v>
      </c>
      <c r="B62" s="173"/>
      <c r="C62" s="205"/>
      <c r="D62" s="18"/>
      <c r="E62" s="173" t="s">
        <v>120</v>
      </c>
      <c r="F62" s="18"/>
      <c r="G62" s="205"/>
      <c r="H62" s="18"/>
      <c r="I62" s="168"/>
      <c r="K62" s="166"/>
      <c r="L62" s="166"/>
      <c r="M62" s="166"/>
    </row>
    <row r="63" spans="1:13" ht="15" customHeight="1" x14ac:dyDescent="0.3">
      <c r="A63" s="174" t="s">
        <v>119</v>
      </c>
      <c r="B63" s="173"/>
      <c r="C63" s="813">
        <f>G7</f>
        <v>0</v>
      </c>
      <c r="D63" s="813"/>
      <c r="E63" s="173" t="s">
        <v>125</v>
      </c>
      <c r="F63" s="18"/>
      <c r="G63" s="813">
        <v>2016</v>
      </c>
      <c r="H63" s="813"/>
      <c r="I63" s="168"/>
      <c r="K63" s="166"/>
      <c r="L63" s="166"/>
      <c r="M63" s="166"/>
    </row>
    <row r="64" spans="1:13" ht="15" customHeight="1" x14ac:dyDescent="0.2">
      <c r="A64" s="175" t="s">
        <v>124</v>
      </c>
      <c r="B64" s="176"/>
      <c r="C64" s="232" t="s">
        <v>187</v>
      </c>
      <c r="D64" s="170"/>
      <c r="E64" s="176" t="s">
        <v>122</v>
      </c>
      <c r="F64" s="170"/>
      <c r="G64" s="808" t="s">
        <v>123</v>
      </c>
      <c r="H64" s="808"/>
      <c r="I64" s="171"/>
    </row>
    <row r="66" spans="1:4" ht="20.25" x14ac:dyDescent="0.3">
      <c r="A66" s="166"/>
      <c r="B66" s="166"/>
      <c r="C66" s="166"/>
      <c r="D66" s="166"/>
    </row>
    <row r="67" spans="1:4" ht="20.25" x14ac:dyDescent="0.3">
      <c r="A67" s="166"/>
      <c r="B67" s="166"/>
      <c r="C67" s="166"/>
      <c r="D67" s="166"/>
    </row>
  </sheetData>
  <sheetProtection password="CF5C" sheet="1" objects="1" scenarios="1"/>
  <mergeCells count="30">
    <mergeCell ref="B43:H43"/>
    <mergeCell ref="B5:C5"/>
    <mergeCell ref="E40:G40"/>
    <mergeCell ref="D18:H18"/>
    <mergeCell ref="G64:H64"/>
    <mergeCell ref="E57:G57"/>
    <mergeCell ref="A60:I60"/>
    <mergeCell ref="D32:G32"/>
    <mergeCell ref="D47:G47"/>
    <mergeCell ref="D45:G45"/>
    <mergeCell ref="B53:H53"/>
    <mergeCell ref="C63:D63"/>
    <mergeCell ref="G63:H63"/>
    <mergeCell ref="E55:G55"/>
    <mergeCell ref="E49:G49"/>
    <mergeCell ref="D38:G38"/>
    <mergeCell ref="B1:H1"/>
    <mergeCell ref="E34:G34"/>
    <mergeCell ref="D3:H3"/>
    <mergeCell ref="G22:H22"/>
    <mergeCell ref="G7:H7"/>
    <mergeCell ref="D20:H20"/>
    <mergeCell ref="D26:E26"/>
    <mergeCell ref="B3:C3"/>
    <mergeCell ref="D9:G9"/>
    <mergeCell ref="F11:H11"/>
    <mergeCell ref="E28:G28"/>
    <mergeCell ref="B13:H13"/>
    <mergeCell ref="D5:H5"/>
    <mergeCell ref="D24:E24"/>
  </mergeCells>
  <printOptions horizontalCentered="1"/>
  <pageMargins left="0.31496062992125984" right="0.19685039370078741" top="0.19685039370078741" bottom="0.19685039370078741" header="0.27559055118110237" footer="0.11811023622047245"/>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77"/>
  <sheetViews>
    <sheetView showGridLines="0" showZeros="0" zoomScale="80" zoomScaleNormal="80" workbookViewId="0">
      <selection sqref="A1:P1"/>
    </sheetView>
  </sheetViews>
  <sheetFormatPr baseColWidth="10" defaultRowHeight="12.75" x14ac:dyDescent="0.2"/>
  <cols>
    <col min="1" max="1" width="26.5703125" style="2" customWidth="1"/>
    <col min="2" max="4" width="10.7109375" style="2" customWidth="1"/>
    <col min="5" max="5" width="12" style="2" customWidth="1"/>
    <col min="6" max="13" width="10.7109375" style="2" customWidth="1"/>
    <col min="14" max="15" width="8.7109375" style="2" customWidth="1"/>
    <col min="16" max="16" width="9" style="2" customWidth="1"/>
    <col min="17" max="17" width="7.42578125" style="2" customWidth="1"/>
    <col min="18" max="18" width="9.5703125" style="2" customWidth="1"/>
    <col min="19" max="19" width="9.42578125" style="2" customWidth="1"/>
    <col min="20" max="20" width="13.140625" style="2" customWidth="1"/>
    <col min="21" max="21" width="11.85546875" style="2" customWidth="1"/>
    <col min="22" max="22" width="11.42578125" style="2" customWidth="1"/>
    <col min="23" max="23" width="9.7109375" style="412" customWidth="1"/>
    <col min="24" max="24" width="11.85546875" style="2" customWidth="1"/>
    <col min="25" max="26" width="11.42578125" style="2"/>
    <col min="27" max="27" width="19.140625" style="2" customWidth="1"/>
    <col min="28" max="262" width="11.42578125" style="2"/>
    <col min="263" max="263" width="16.42578125" style="2" customWidth="1"/>
    <col min="264" max="264" width="15.42578125" style="2" customWidth="1"/>
    <col min="265" max="265" width="14.85546875" style="2" customWidth="1"/>
    <col min="266" max="266" width="15" style="2" customWidth="1"/>
    <col min="267" max="267" width="14.85546875" style="2" customWidth="1"/>
    <col min="268" max="268" width="16.7109375" style="2" customWidth="1"/>
    <col min="269" max="269" width="15.140625" style="2" customWidth="1"/>
    <col min="270" max="270" width="5" style="2" customWidth="1"/>
    <col min="271" max="271" width="8.7109375" style="2" customWidth="1"/>
    <col min="272" max="272" width="9" style="2" customWidth="1"/>
    <col min="273" max="273" width="7.42578125" style="2" customWidth="1"/>
    <col min="274" max="274" width="9.5703125" style="2" customWidth="1"/>
    <col min="275" max="275" width="9.42578125" style="2" customWidth="1"/>
    <col min="276" max="276" width="13.140625" style="2" customWidth="1"/>
    <col min="277" max="277" width="11.85546875" style="2" customWidth="1"/>
    <col min="278" max="278" width="11.42578125" style="2" customWidth="1"/>
    <col min="279" max="279" width="9.7109375" style="2" customWidth="1"/>
    <col min="280" max="280" width="11.85546875" style="2" customWidth="1"/>
    <col min="281" max="282" width="11.42578125" style="2"/>
    <col min="283" max="283" width="19.140625" style="2" customWidth="1"/>
    <col min="284" max="518" width="11.42578125" style="2"/>
    <col min="519" max="519" width="16.42578125" style="2" customWidth="1"/>
    <col min="520" max="520" width="15.42578125" style="2" customWidth="1"/>
    <col min="521" max="521" width="14.85546875" style="2" customWidth="1"/>
    <col min="522" max="522" width="15" style="2" customWidth="1"/>
    <col min="523" max="523" width="14.85546875" style="2" customWidth="1"/>
    <col min="524" max="524" width="16.7109375" style="2" customWidth="1"/>
    <col min="525" max="525" width="15.140625" style="2" customWidth="1"/>
    <col min="526" max="526" width="5" style="2" customWidth="1"/>
    <col min="527" max="527" width="8.7109375" style="2" customWidth="1"/>
    <col min="528" max="528" width="9" style="2" customWidth="1"/>
    <col min="529" max="529" width="7.42578125" style="2" customWidth="1"/>
    <col min="530" max="530" width="9.5703125" style="2" customWidth="1"/>
    <col min="531" max="531" width="9.42578125" style="2" customWidth="1"/>
    <col min="532" max="532" width="13.140625" style="2" customWidth="1"/>
    <col min="533" max="533" width="11.85546875" style="2" customWidth="1"/>
    <col min="534" max="534" width="11.42578125" style="2" customWidth="1"/>
    <col min="535" max="535" width="9.7109375" style="2" customWidth="1"/>
    <col min="536" max="536" width="11.85546875" style="2" customWidth="1"/>
    <col min="537" max="538" width="11.42578125" style="2"/>
    <col min="539" max="539" width="19.140625" style="2" customWidth="1"/>
    <col min="540" max="774" width="11.42578125" style="2"/>
    <col min="775" max="775" width="16.42578125" style="2" customWidth="1"/>
    <col min="776" max="776" width="15.42578125" style="2" customWidth="1"/>
    <col min="777" max="777" width="14.85546875" style="2" customWidth="1"/>
    <col min="778" max="778" width="15" style="2" customWidth="1"/>
    <col min="779" max="779" width="14.85546875" style="2" customWidth="1"/>
    <col min="780" max="780" width="16.7109375" style="2" customWidth="1"/>
    <col min="781" max="781" width="15.140625" style="2" customWidth="1"/>
    <col min="782" max="782" width="5" style="2" customWidth="1"/>
    <col min="783" max="783" width="8.7109375" style="2" customWidth="1"/>
    <col min="784" max="784" width="9" style="2" customWidth="1"/>
    <col min="785" max="785" width="7.42578125" style="2" customWidth="1"/>
    <col min="786" max="786" width="9.5703125" style="2" customWidth="1"/>
    <col min="787" max="787" width="9.42578125" style="2" customWidth="1"/>
    <col min="788" max="788" width="13.140625" style="2" customWidth="1"/>
    <col min="789" max="789" width="11.85546875" style="2" customWidth="1"/>
    <col min="790" max="790" width="11.42578125" style="2" customWidth="1"/>
    <col min="791" max="791" width="9.7109375" style="2" customWidth="1"/>
    <col min="792" max="792" width="11.85546875" style="2" customWidth="1"/>
    <col min="793" max="794" width="11.42578125" style="2"/>
    <col min="795" max="795" width="19.140625" style="2" customWidth="1"/>
    <col min="796" max="1030" width="11.42578125" style="2"/>
    <col min="1031" max="1031" width="16.42578125" style="2" customWidth="1"/>
    <col min="1032" max="1032" width="15.42578125" style="2" customWidth="1"/>
    <col min="1033" max="1033" width="14.85546875" style="2" customWidth="1"/>
    <col min="1034" max="1034" width="15" style="2" customWidth="1"/>
    <col min="1035" max="1035" width="14.85546875" style="2" customWidth="1"/>
    <col min="1036" max="1036" width="16.7109375" style="2" customWidth="1"/>
    <col min="1037" max="1037" width="15.140625" style="2" customWidth="1"/>
    <col min="1038" max="1038" width="5" style="2" customWidth="1"/>
    <col min="1039" max="1039" width="8.7109375" style="2" customWidth="1"/>
    <col min="1040" max="1040" width="9" style="2" customWidth="1"/>
    <col min="1041" max="1041" width="7.42578125" style="2" customWidth="1"/>
    <col min="1042" max="1042" width="9.5703125" style="2" customWidth="1"/>
    <col min="1043" max="1043" width="9.42578125" style="2" customWidth="1"/>
    <col min="1044" max="1044" width="13.140625" style="2" customWidth="1"/>
    <col min="1045" max="1045" width="11.85546875" style="2" customWidth="1"/>
    <col min="1046" max="1046" width="11.42578125" style="2" customWidth="1"/>
    <col min="1047" max="1047" width="9.7109375" style="2" customWidth="1"/>
    <col min="1048" max="1048" width="11.85546875" style="2" customWidth="1"/>
    <col min="1049" max="1050" width="11.42578125" style="2"/>
    <col min="1051" max="1051" width="19.140625" style="2" customWidth="1"/>
    <col min="1052" max="1286" width="11.42578125" style="2"/>
    <col min="1287" max="1287" width="16.42578125" style="2" customWidth="1"/>
    <col min="1288" max="1288" width="15.42578125" style="2" customWidth="1"/>
    <col min="1289" max="1289" width="14.85546875" style="2" customWidth="1"/>
    <col min="1290" max="1290" width="15" style="2" customWidth="1"/>
    <col min="1291" max="1291" width="14.85546875" style="2" customWidth="1"/>
    <col min="1292" max="1292" width="16.7109375" style="2" customWidth="1"/>
    <col min="1293" max="1293" width="15.140625" style="2" customWidth="1"/>
    <col min="1294" max="1294" width="5" style="2" customWidth="1"/>
    <col min="1295" max="1295" width="8.7109375" style="2" customWidth="1"/>
    <col min="1296" max="1296" width="9" style="2" customWidth="1"/>
    <col min="1297" max="1297" width="7.42578125" style="2" customWidth="1"/>
    <col min="1298" max="1298" width="9.5703125" style="2" customWidth="1"/>
    <col min="1299" max="1299" width="9.42578125" style="2" customWidth="1"/>
    <col min="1300" max="1300" width="13.140625" style="2" customWidth="1"/>
    <col min="1301" max="1301" width="11.85546875" style="2" customWidth="1"/>
    <col min="1302" max="1302" width="11.42578125" style="2" customWidth="1"/>
    <col min="1303" max="1303" width="9.7109375" style="2" customWidth="1"/>
    <col min="1304" max="1304" width="11.85546875" style="2" customWidth="1"/>
    <col min="1305" max="1306" width="11.42578125" style="2"/>
    <col min="1307" max="1307" width="19.140625" style="2" customWidth="1"/>
    <col min="1308" max="1542" width="11.42578125" style="2"/>
    <col min="1543" max="1543" width="16.42578125" style="2" customWidth="1"/>
    <col min="1544" max="1544" width="15.42578125" style="2" customWidth="1"/>
    <col min="1545" max="1545" width="14.85546875" style="2" customWidth="1"/>
    <col min="1546" max="1546" width="15" style="2" customWidth="1"/>
    <col min="1547" max="1547" width="14.85546875" style="2" customWidth="1"/>
    <col min="1548" max="1548" width="16.7109375" style="2" customWidth="1"/>
    <col min="1549" max="1549" width="15.140625" style="2" customWidth="1"/>
    <col min="1550" max="1550" width="5" style="2" customWidth="1"/>
    <col min="1551" max="1551" width="8.7109375" style="2" customWidth="1"/>
    <col min="1552" max="1552" width="9" style="2" customWidth="1"/>
    <col min="1553" max="1553" width="7.42578125" style="2" customWidth="1"/>
    <col min="1554" max="1554" width="9.5703125" style="2" customWidth="1"/>
    <col min="1555" max="1555" width="9.42578125" style="2" customWidth="1"/>
    <col min="1556" max="1556" width="13.140625" style="2" customWidth="1"/>
    <col min="1557" max="1557" width="11.85546875" style="2" customWidth="1"/>
    <col min="1558" max="1558" width="11.42578125" style="2" customWidth="1"/>
    <col min="1559" max="1559" width="9.7109375" style="2" customWidth="1"/>
    <col min="1560" max="1560" width="11.85546875" style="2" customWidth="1"/>
    <col min="1561" max="1562" width="11.42578125" style="2"/>
    <col min="1563" max="1563" width="19.140625" style="2" customWidth="1"/>
    <col min="1564" max="1798" width="11.42578125" style="2"/>
    <col min="1799" max="1799" width="16.42578125" style="2" customWidth="1"/>
    <col min="1800" max="1800" width="15.42578125" style="2" customWidth="1"/>
    <col min="1801" max="1801" width="14.85546875" style="2" customWidth="1"/>
    <col min="1802" max="1802" width="15" style="2" customWidth="1"/>
    <col min="1803" max="1803" width="14.85546875" style="2" customWidth="1"/>
    <col min="1804" max="1804" width="16.7109375" style="2" customWidth="1"/>
    <col min="1805" max="1805" width="15.140625" style="2" customWidth="1"/>
    <col min="1806" max="1806" width="5" style="2" customWidth="1"/>
    <col min="1807" max="1807" width="8.7109375" style="2" customWidth="1"/>
    <col min="1808" max="1808" width="9" style="2" customWidth="1"/>
    <col min="1809" max="1809" width="7.42578125" style="2" customWidth="1"/>
    <col min="1810" max="1810" width="9.5703125" style="2" customWidth="1"/>
    <col min="1811" max="1811" width="9.42578125" style="2" customWidth="1"/>
    <col min="1812" max="1812" width="13.140625" style="2" customWidth="1"/>
    <col min="1813" max="1813" width="11.85546875" style="2" customWidth="1"/>
    <col min="1814" max="1814" width="11.42578125" style="2" customWidth="1"/>
    <col min="1815" max="1815" width="9.7109375" style="2" customWidth="1"/>
    <col min="1816" max="1816" width="11.85546875" style="2" customWidth="1"/>
    <col min="1817" max="1818" width="11.42578125" style="2"/>
    <col min="1819" max="1819" width="19.140625" style="2" customWidth="1"/>
    <col min="1820" max="2054" width="11.42578125" style="2"/>
    <col min="2055" max="2055" width="16.42578125" style="2" customWidth="1"/>
    <col min="2056" max="2056" width="15.42578125" style="2" customWidth="1"/>
    <col min="2057" max="2057" width="14.85546875" style="2" customWidth="1"/>
    <col min="2058" max="2058" width="15" style="2" customWidth="1"/>
    <col min="2059" max="2059" width="14.85546875" style="2" customWidth="1"/>
    <col min="2060" max="2060" width="16.7109375" style="2" customWidth="1"/>
    <col min="2061" max="2061" width="15.140625" style="2" customWidth="1"/>
    <col min="2062" max="2062" width="5" style="2" customWidth="1"/>
    <col min="2063" max="2063" width="8.7109375" style="2" customWidth="1"/>
    <col min="2064" max="2064" width="9" style="2" customWidth="1"/>
    <col min="2065" max="2065" width="7.42578125" style="2" customWidth="1"/>
    <col min="2066" max="2066" width="9.5703125" style="2" customWidth="1"/>
    <col min="2067" max="2067" width="9.42578125" style="2" customWidth="1"/>
    <col min="2068" max="2068" width="13.140625" style="2" customWidth="1"/>
    <col min="2069" max="2069" width="11.85546875" style="2" customWidth="1"/>
    <col min="2070" max="2070" width="11.42578125" style="2" customWidth="1"/>
    <col min="2071" max="2071" width="9.7109375" style="2" customWidth="1"/>
    <col min="2072" max="2072" width="11.85546875" style="2" customWidth="1"/>
    <col min="2073" max="2074" width="11.42578125" style="2"/>
    <col min="2075" max="2075" width="19.140625" style="2" customWidth="1"/>
    <col min="2076" max="2310" width="11.42578125" style="2"/>
    <col min="2311" max="2311" width="16.42578125" style="2" customWidth="1"/>
    <col min="2312" max="2312" width="15.42578125" style="2" customWidth="1"/>
    <col min="2313" max="2313" width="14.85546875" style="2" customWidth="1"/>
    <col min="2314" max="2314" width="15" style="2" customWidth="1"/>
    <col min="2315" max="2315" width="14.85546875" style="2" customWidth="1"/>
    <col min="2316" max="2316" width="16.7109375" style="2" customWidth="1"/>
    <col min="2317" max="2317" width="15.140625" style="2" customWidth="1"/>
    <col min="2318" max="2318" width="5" style="2" customWidth="1"/>
    <col min="2319" max="2319" width="8.7109375" style="2" customWidth="1"/>
    <col min="2320" max="2320" width="9" style="2" customWidth="1"/>
    <col min="2321" max="2321" width="7.42578125" style="2" customWidth="1"/>
    <col min="2322" max="2322" width="9.5703125" style="2" customWidth="1"/>
    <col min="2323" max="2323" width="9.42578125" style="2" customWidth="1"/>
    <col min="2324" max="2324" width="13.140625" style="2" customWidth="1"/>
    <col min="2325" max="2325" width="11.85546875" style="2" customWidth="1"/>
    <col min="2326" max="2326" width="11.42578125" style="2" customWidth="1"/>
    <col min="2327" max="2327" width="9.7109375" style="2" customWidth="1"/>
    <col min="2328" max="2328" width="11.85546875" style="2" customWidth="1"/>
    <col min="2329" max="2330" width="11.42578125" style="2"/>
    <col min="2331" max="2331" width="19.140625" style="2" customWidth="1"/>
    <col min="2332" max="2566" width="11.42578125" style="2"/>
    <col min="2567" max="2567" width="16.42578125" style="2" customWidth="1"/>
    <col min="2568" max="2568" width="15.42578125" style="2" customWidth="1"/>
    <col min="2569" max="2569" width="14.85546875" style="2" customWidth="1"/>
    <col min="2570" max="2570" width="15" style="2" customWidth="1"/>
    <col min="2571" max="2571" width="14.85546875" style="2" customWidth="1"/>
    <col min="2572" max="2572" width="16.7109375" style="2" customWidth="1"/>
    <col min="2573" max="2573" width="15.140625" style="2" customWidth="1"/>
    <col min="2574" max="2574" width="5" style="2" customWidth="1"/>
    <col min="2575" max="2575" width="8.7109375" style="2" customWidth="1"/>
    <col min="2576" max="2576" width="9" style="2" customWidth="1"/>
    <col min="2577" max="2577" width="7.42578125" style="2" customWidth="1"/>
    <col min="2578" max="2578" width="9.5703125" style="2" customWidth="1"/>
    <col min="2579" max="2579" width="9.42578125" style="2" customWidth="1"/>
    <col min="2580" max="2580" width="13.140625" style="2" customWidth="1"/>
    <col min="2581" max="2581" width="11.85546875" style="2" customWidth="1"/>
    <col min="2582" max="2582" width="11.42578125" style="2" customWidth="1"/>
    <col min="2583" max="2583" width="9.7109375" style="2" customWidth="1"/>
    <col min="2584" max="2584" width="11.85546875" style="2" customWidth="1"/>
    <col min="2585" max="2586" width="11.42578125" style="2"/>
    <col min="2587" max="2587" width="19.140625" style="2" customWidth="1"/>
    <col min="2588" max="2822" width="11.42578125" style="2"/>
    <col min="2823" max="2823" width="16.42578125" style="2" customWidth="1"/>
    <col min="2824" max="2824" width="15.42578125" style="2" customWidth="1"/>
    <col min="2825" max="2825" width="14.85546875" style="2" customWidth="1"/>
    <col min="2826" max="2826" width="15" style="2" customWidth="1"/>
    <col min="2827" max="2827" width="14.85546875" style="2" customWidth="1"/>
    <col min="2828" max="2828" width="16.7109375" style="2" customWidth="1"/>
    <col min="2829" max="2829" width="15.140625" style="2" customWidth="1"/>
    <col min="2830" max="2830" width="5" style="2" customWidth="1"/>
    <col min="2831" max="2831" width="8.7109375" style="2" customWidth="1"/>
    <col min="2832" max="2832" width="9" style="2" customWidth="1"/>
    <col min="2833" max="2833" width="7.42578125" style="2" customWidth="1"/>
    <col min="2834" max="2834" width="9.5703125" style="2" customWidth="1"/>
    <col min="2835" max="2835" width="9.42578125" style="2" customWidth="1"/>
    <col min="2836" max="2836" width="13.140625" style="2" customWidth="1"/>
    <col min="2837" max="2837" width="11.85546875" style="2" customWidth="1"/>
    <col min="2838" max="2838" width="11.42578125" style="2" customWidth="1"/>
    <col min="2839" max="2839" width="9.7109375" style="2" customWidth="1"/>
    <col min="2840" max="2840" width="11.85546875" style="2" customWidth="1"/>
    <col min="2841" max="2842" width="11.42578125" style="2"/>
    <col min="2843" max="2843" width="19.140625" style="2" customWidth="1"/>
    <col min="2844" max="3078" width="11.42578125" style="2"/>
    <col min="3079" max="3079" width="16.42578125" style="2" customWidth="1"/>
    <col min="3080" max="3080" width="15.42578125" style="2" customWidth="1"/>
    <col min="3081" max="3081" width="14.85546875" style="2" customWidth="1"/>
    <col min="3082" max="3082" width="15" style="2" customWidth="1"/>
    <col min="3083" max="3083" width="14.85546875" style="2" customWidth="1"/>
    <col min="3084" max="3084" width="16.7109375" style="2" customWidth="1"/>
    <col min="3085" max="3085" width="15.140625" style="2" customWidth="1"/>
    <col min="3086" max="3086" width="5" style="2" customWidth="1"/>
    <col min="3087" max="3087" width="8.7109375" style="2" customWidth="1"/>
    <col min="3088" max="3088" width="9" style="2" customWidth="1"/>
    <col min="3089" max="3089" width="7.42578125" style="2" customWidth="1"/>
    <col min="3090" max="3090" width="9.5703125" style="2" customWidth="1"/>
    <col min="3091" max="3091" width="9.42578125" style="2" customWidth="1"/>
    <col min="3092" max="3092" width="13.140625" style="2" customWidth="1"/>
    <col min="3093" max="3093" width="11.85546875" style="2" customWidth="1"/>
    <col min="3094" max="3094" width="11.42578125" style="2" customWidth="1"/>
    <col min="3095" max="3095" width="9.7109375" style="2" customWidth="1"/>
    <col min="3096" max="3096" width="11.85546875" style="2" customWidth="1"/>
    <col min="3097" max="3098" width="11.42578125" style="2"/>
    <col min="3099" max="3099" width="19.140625" style="2" customWidth="1"/>
    <col min="3100" max="3334" width="11.42578125" style="2"/>
    <col min="3335" max="3335" width="16.42578125" style="2" customWidth="1"/>
    <col min="3336" max="3336" width="15.42578125" style="2" customWidth="1"/>
    <col min="3337" max="3337" width="14.85546875" style="2" customWidth="1"/>
    <col min="3338" max="3338" width="15" style="2" customWidth="1"/>
    <col min="3339" max="3339" width="14.85546875" style="2" customWidth="1"/>
    <col min="3340" max="3340" width="16.7109375" style="2" customWidth="1"/>
    <col min="3341" max="3341" width="15.140625" style="2" customWidth="1"/>
    <col min="3342" max="3342" width="5" style="2" customWidth="1"/>
    <col min="3343" max="3343" width="8.7109375" style="2" customWidth="1"/>
    <col min="3344" max="3344" width="9" style="2" customWidth="1"/>
    <col min="3345" max="3345" width="7.42578125" style="2" customWidth="1"/>
    <col min="3346" max="3346" width="9.5703125" style="2" customWidth="1"/>
    <col min="3347" max="3347" width="9.42578125" style="2" customWidth="1"/>
    <col min="3348" max="3348" width="13.140625" style="2" customWidth="1"/>
    <col min="3349" max="3349" width="11.85546875" style="2" customWidth="1"/>
    <col min="3350" max="3350" width="11.42578125" style="2" customWidth="1"/>
    <col min="3351" max="3351" width="9.7109375" style="2" customWidth="1"/>
    <col min="3352" max="3352" width="11.85546875" style="2" customWidth="1"/>
    <col min="3353" max="3354" width="11.42578125" style="2"/>
    <col min="3355" max="3355" width="19.140625" style="2" customWidth="1"/>
    <col min="3356" max="3590" width="11.42578125" style="2"/>
    <col min="3591" max="3591" width="16.42578125" style="2" customWidth="1"/>
    <col min="3592" max="3592" width="15.42578125" style="2" customWidth="1"/>
    <col min="3593" max="3593" width="14.85546875" style="2" customWidth="1"/>
    <col min="3594" max="3594" width="15" style="2" customWidth="1"/>
    <col min="3595" max="3595" width="14.85546875" style="2" customWidth="1"/>
    <col min="3596" max="3596" width="16.7109375" style="2" customWidth="1"/>
    <col min="3597" max="3597" width="15.140625" style="2" customWidth="1"/>
    <col min="3598" max="3598" width="5" style="2" customWidth="1"/>
    <col min="3599" max="3599" width="8.7109375" style="2" customWidth="1"/>
    <col min="3600" max="3600" width="9" style="2" customWidth="1"/>
    <col min="3601" max="3601" width="7.42578125" style="2" customWidth="1"/>
    <col min="3602" max="3602" width="9.5703125" style="2" customWidth="1"/>
    <col min="3603" max="3603" width="9.42578125" style="2" customWidth="1"/>
    <col min="3604" max="3604" width="13.140625" style="2" customWidth="1"/>
    <col min="3605" max="3605" width="11.85546875" style="2" customWidth="1"/>
    <col min="3606" max="3606" width="11.42578125" style="2" customWidth="1"/>
    <col min="3607" max="3607" width="9.7109375" style="2" customWidth="1"/>
    <col min="3608" max="3608" width="11.85546875" style="2" customWidth="1"/>
    <col min="3609" max="3610" width="11.42578125" style="2"/>
    <col min="3611" max="3611" width="19.140625" style="2" customWidth="1"/>
    <col min="3612" max="3846" width="11.42578125" style="2"/>
    <col min="3847" max="3847" width="16.42578125" style="2" customWidth="1"/>
    <col min="3848" max="3848" width="15.42578125" style="2" customWidth="1"/>
    <col min="3849" max="3849" width="14.85546875" style="2" customWidth="1"/>
    <col min="3850" max="3850" width="15" style="2" customWidth="1"/>
    <col min="3851" max="3851" width="14.85546875" style="2" customWidth="1"/>
    <col min="3852" max="3852" width="16.7109375" style="2" customWidth="1"/>
    <col min="3853" max="3853" width="15.140625" style="2" customWidth="1"/>
    <col min="3854" max="3854" width="5" style="2" customWidth="1"/>
    <col min="3855" max="3855" width="8.7109375" style="2" customWidth="1"/>
    <col min="3856" max="3856" width="9" style="2" customWidth="1"/>
    <col min="3857" max="3857" width="7.42578125" style="2" customWidth="1"/>
    <col min="3858" max="3858" width="9.5703125" style="2" customWidth="1"/>
    <col min="3859" max="3859" width="9.42578125" style="2" customWidth="1"/>
    <col min="3860" max="3860" width="13.140625" style="2" customWidth="1"/>
    <col min="3861" max="3861" width="11.85546875" style="2" customWidth="1"/>
    <col min="3862" max="3862" width="11.42578125" style="2" customWidth="1"/>
    <col min="3863" max="3863" width="9.7109375" style="2" customWidth="1"/>
    <col min="3864" max="3864" width="11.85546875" style="2" customWidth="1"/>
    <col min="3865" max="3866" width="11.42578125" style="2"/>
    <col min="3867" max="3867" width="19.140625" style="2" customWidth="1"/>
    <col min="3868" max="4102" width="11.42578125" style="2"/>
    <col min="4103" max="4103" width="16.42578125" style="2" customWidth="1"/>
    <col min="4104" max="4104" width="15.42578125" style="2" customWidth="1"/>
    <col min="4105" max="4105" width="14.85546875" style="2" customWidth="1"/>
    <col min="4106" max="4106" width="15" style="2" customWidth="1"/>
    <col min="4107" max="4107" width="14.85546875" style="2" customWidth="1"/>
    <col min="4108" max="4108" width="16.7109375" style="2" customWidth="1"/>
    <col min="4109" max="4109" width="15.140625" style="2" customWidth="1"/>
    <col min="4110" max="4110" width="5" style="2" customWidth="1"/>
    <col min="4111" max="4111" width="8.7109375" style="2" customWidth="1"/>
    <col min="4112" max="4112" width="9" style="2" customWidth="1"/>
    <col min="4113" max="4113" width="7.42578125" style="2" customWidth="1"/>
    <col min="4114" max="4114" width="9.5703125" style="2" customWidth="1"/>
    <col min="4115" max="4115" width="9.42578125" style="2" customWidth="1"/>
    <col min="4116" max="4116" width="13.140625" style="2" customWidth="1"/>
    <col min="4117" max="4117" width="11.85546875" style="2" customWidth="1"/>
    <col min="4118" max="4118" width="11.42578125" style="2" customWidth="1"/>
    <col min="4119" max="4119" width="9.7109375" style="2" customWidth="1"/>
    <col min="4120" max="4120" width="11.85546875" style="2" customWidth="1"/>
    <col min="4121" max="4122" width="11.42578125" style="2"/>
    <col min="4123" max="4123" width="19.140625" style="2" customWidth="1"/>
    <col min="4124" max="4358" width="11.42578125" style="2"/>
    <col min="4359" max="4359" width="16.42578125" style="2" customWidth="1"/>
    <col min="4360" max="4360" width="15.42578125" style="2" customWidth="1"/>
    <col min="4361" max="4361" width="14.85546875" style="2" customWidth="1"/>
    <col min="4362" max="4362" width="15" style="2" customWidth="1"/>
    <col min="4363" max="4363" width="14.85546875" style="2" customWidth="1"/>
    <col min="4364" max="4364" width="16.7109375" style="2" customWidth="1"/>
    <col min="4365" max="4365" width="15.140625" style="2" customWidth="1"/>
    <col min="4366" max="4366" width="5" style="2" customWidth="1"/>
    <col min="4367" max="4367" width="8.7109375" style="2" customWidth="1"/>
    <col min="4368" max="4368" width="9" style="2" customWidth="1"/>
    <col min="4369" max="4369" width="7.42578125" style="2" customWidth="1"/>
    <col min="4370" max="4370" width="9.5703125" style="2" customWidth="1"/>
    <col min="4371" max="4371" width="9.42578125" style="2" customWidth="1"/>
    <col min="4372" max="4372" width="13.140625" style="2" customWidth="1"/>
    <col min="4373" max="4373" width="11.85546875" style="2" customWidth="1"/>
    <col min="4374" max="4374" width="11.42578125" style="2" customWidth="1"/>
    <col min="4375" max="4375" width="9.7109375" style="2" customWidth="1"/>
    <col min="4376" max="4376" width="11.85546875" style="2" customWidth="1"/>
    <col min="4377" max="4378" width="11.42578125" style="2"/>
    <col min="4379" max="4379" width="19.140625" style="2" customWidth="1"/>
    <col min="4380" max="4614" width="11.42578125" style="2"/>
    <col min="4615" max="4615" width="16.42578125" style="2" customWidth="1"/>
    <col min="4616" max="4616" width="15.42578125" style="2" customWidth="1"/>
    <col min="4617" max="4617" width="14.85546875" style="2" customWidth="1"/>
    <col min="4618" max="4618" width="15" style="2" customWidth="1"/>
    <col min="4619" max="4619" width="14.85546875" style="2" customWidth="1"/>
    <col min="4620" max="4620" width="16.7109375" style="2" customWidth="1"/>
    <col min="4621" max="4621" width="15.140625" style="2" customWidth="1"/>
    <col min="4622" max="4622" width="5" style="2" customWidth="1"/>
    <col min="4623" max="4623" width="8.7109375" style="2" customWidth="1"/>
    <col min="4624" max="4624" width="9" style="2" customWidth="1"/>
    <col min="4625" max="4625" width="7.42578125" style="2" customWidth="1"/>
    <col min="4626" max="4626" width="9.5703125" style="2" customWidth="1"/>
    <col min="4627" max="4627" width="9.42578125" style="2" customWidth="1"/>
    <col min="4628" max="4628" width="13.140625" style="2" customWidth="1"/>
    <col min="4629" max="4629" width="11.85546875" style="2" customWidth="1"/>
    <col min="4630" max="4630" width="11.42578125" style="2" customWidth="1"/>
    <col min="4631" max="4631" width="9.7109375" style="2" customWidth="1"/>
    <col min="4632" max="4632" width="11.85546875" style="2" customWidth="1"/>
    <col min="4633" max="4634" width="11.42578125" style="2"/>
    <col min="4635" max="4635" width="19.140625" style="2" customWidth="1"/>
    <col min="4636" max="4870" width="11.42578125" style="2"/>
    <col min="4871" max="4871" width="16.42578125" style="2" customWidth="1"/>
    <col min="4872" max="4872" width="15.42578125" style="2" customWidth="1"/>
    <col min="4873" max="4873" width="14.85546875" style="2" customWidth="1"/>
    <col min="4874" max="4874" width="15" style="2" customWidth="1"/>
    <col min="4875" max="4875" width="14.85546875" style="2" customWidth="1"/>
    <col min="4876" max="4876" width="16.7109375" style="2" customWidth="1"/>
    <col min="4877" max="4877" width="15.140625" style="2" customWidth="1"/>
    <col min="4878" max="4878" width="5" style="2" customWidth="1"/>
    <col min="4879" max="4879" width="8.7109375" style="2" customWidth="1"/>
    <col min="4880" max="4880" width="9" style="2" customWidth="1"/>
    <col min="4881" max="4881" width="7.42578125" style="2" customWidth="1"/>
    <col min="4882" max="4882" width="9.5703125" style="2" customWidth="1"/>
    <col min="4883" max="4883" width="9.42578125" style="2" customWidth="1"/>
    <col min="4884" max="4884" width="13.140625" style="2" customWidth="1"/>
    <col min="4885" max="4885" width="11.85546875" style="2" customWidth="1"/>
    <col min="4886" max="4886" width="11.42578125" style="2" customWidth="1"/>
    <col min="4887" max="4887" width="9.7109375" style="2" customWidth="1"/>
    <col min="4888" max="4888" width="11.85546875" style="2" customWidth="1"/>
    <col min="4889" max="4890" width="11.42578125" style="2"/>
    <col min="4891" max="4891" width="19.140625" style="2" customWidth="1"/>
    <col min="4892" max="5126" width="11.42578125" style="2"/>
    <col min="5127" max="5127" width="16.42578125" style="2" customWidth="1"/>
    <col min="5128" max="5128" width="15.42578125" style="2" customWidth="1"/>
    <col min="5129" max="5129" width="14.85546875" style="2" customWidth="1"/>
    <col min="5130" max="5130" width="15" style="2" customWidth="1"/>
    <col min="5131" max="5131" width="14.85546875" style="2" customWidth="1"/>
    <col min="5132" max="5132" width="16.7109375" style="2" customWidth="1"/>
    <col min="5133" max="5133" width="15.140625" style="2" customWidth="1"/>
    <col min="5134" max="5134" width="5" style="2" customWidth="1"/>
    <col min="5135" max="5135" width="8.7109375" style="2" customWidth="1"/>
    <col min="5136" max="5136" width="9" style="2" customWidth="1"/>
    <col min="5137" max="5137" width="7.42578125" style="2" customWidth="1"/>
    <col min="5138" max="5138" width="9.5703125" style="2" customWidth="1"/>
    <col min="5139" max="5139" width="9.42578125" style="2" customWidth="1"/>
    <col min="5140" max="5140" width="13.140625" style="2" customWidth="1"/>
    <col min="5141" max="5141" width="11.85546875" style="2" customWidth="1"/>
    <col min="5142" max="5142" width="11.42578125" style="2" customWidth="1"/>
    <col min="5143" max="5143" width="9.7109375" style="2" customWidth="1"/>
    <col min="5144" max="5144" width="11.85546875" style="2" customWidth="1"/>
    <col min="5145" max="5146" width="11.42578125" style="2"/>
    <col min="5147" max="5147" width="19.140625" style="2" customWidth="1"/>
    <col min="5148" max="5382" width="11.42578125" style="2"/>
    <col min="5383" max="5383" width="16.42578125" style="2" customWidth="1"/>
    <col min="5384" max="5384" width="15.42578125" style="2" customWidth="1"/>
    <col min="5385" max="5385" width="14.85546875" style="2" customWidth="1"/>
    <col min="5386" max="5386" width="15" style="2" customWidth="1"/>
    <col min="5387" max="5387" width="14.85546875" style="2" customWidth="1"/>
    <col min="5388" max="5388" width="16.7109375" style="2" customWidth="1"/>
    <col min="5389" max="5389" width="15.140625" style="2" customWidth="1"/>
    <col min="5390" max="5390" width="5" style="2" customWidth="1"/>
    <col min="5391" max="5391" width="8.7109375" style="2" customWidth="1"/>
    <col min="5392" max="5392" width="9" style="2" customWidth="1"/>
    <col min="5393" max="5393" width="7.42578125" style="2" customWidth="1"/>
    <col min="5394" max="5394" width="9.5703125" style="2" customWidth="1"/>
    <col min="5395" max="5395" width="9.42578125" style="2" customWidth="1"/>
    <col min="5396" max="5396" width="13.140625" style="2" customWidth="1"/>
    <col min="5397" max="5397" width="11.85546875" style="2" customWidth="1"/>
    <col min="5398" max="5398" width="11.42578125" style="2" customWidth="1"/>
    <col min="5399" max="5399" width="9.7109375" style="2" customWidth="1"/>
    <col min="5400" max="5400" width="11.85546875" style="2" customWidth="1"/>
    <col min="5401" max="5402" width="11.42578125" style="2"/>
    <col min="5403" max="5403" width="19.140625" style="2" customWidth="1"/>
    <col min="5404" max="5638" width="11.42578125" style="2"/>
    <col min="5639" max="5639" width="16.42578125" style="2" customWidth="1"/>
    <col min="5640" max="5640" width="15.42578125" style="2" customWidth="1"/>
    <col min="5641" max="5641" width="14.85546875" style="2" customWidth="1"/>
    <col min="5642" max="5642" width="15" style="2" customWidth="1"/>
    <col min="5643" max="5643" width="14.85546875" style="2" customWidth="1"/>
    <col min="5644" max="5644" width="16.7109375" style="2" customWidth="1"/>
    <col min="5645" max="5645" width="15.140625" style="2" customWidth="1"/>
    <col min="5646" max="5646" width="5" style="2" customWidth="1"/>
    <col min="5647" max="5647" width="8.7109375" style="2" customWidth="1"/>
    <col min="5648" max="5648" width="9" style="2" customWidth="1"/>
    <col min="5649" max="5649" width="7.42578125" style="2" customWidth="1"/>
    <col min="5650" max="5650" width="9.5703125" style="2" customWidth="1"/>
    <col min="5651" max="5651" width="9.42578125" style="2" customWidth="1"/>
    <col min="5652" max="5652" width="13.140625" style="2" customWidth="1"/>
    <col min="5653" max="5653" width="11.85546875" style="2" customWidth="1"/>
    <col min="5654" max="5654" width="11.42578125" style="2" customWidth="1"/>
    <col min="5655" max="5655" width="9.7109375" style="2" customWidth="1"/>
    <col min="5656" max="5656" width="11.85546875" style="2" customWidth="1"/>
    <col min="5657" max="5658" width="11.42578125" style="2"/>
    <col min="5659" max="5659" width="19.140625" style="2" customWidth="1"/>
    <col min="5660" max="5894" width="11.42578125" style="2"/>
    <col min="5895" max="5895" width="16.42578125" style="2" customWidth="1"/>
    <col min="5896" max="5896" width="15.42578125" style="2" customWidth="1"/>
    <col min="5897" max="5897" width="14.85546875" style="2" customWidth="1"/>
    <col min="5898" max="5898" width="15" style="2" customWidth="1"/>
    <col min="5899" max="5899" width="14.85546875" style="2" customWidth="1"/>
    <col min="5900" max="5900" width="16.7109375" style="2" customWidth="1"/>
    <col min="5901" max="5901" width="15.140625" style="2" customWidth="1"/>
    <col min="5902" max="5902" width="5" style="2" customWidth="1"/>
    <col min="5903" max="5903" width="8.7109375" style="2" customWidth="1"/>
    <col min="5904" max="5904" width="9" style="2" customWidth="1"/>
    <col min="5905" max="5905" width="7.42578125" style="2" customWidth="1"/>
    <col min="5906" max="5906" width="9.5703125" style="2" customWidth="1"/>
    <col min="5907" max="5907" width="9.42578125" style="2" customWidth="1"/>
    <col min="5908" max="5908" width="13.140625" style="2" customWidth="1"/>
    <col min="5909" max="5909" width="11.85546875" style="2" customWidth="1"/>
    <col min="5910" max="5910" width="11.42578125" style="2" customWidth="1"/>
    <col min="5911" max="5911" width="9.7109375" style="2" customWidth="1"/>
    <col min="5912" max="5912" width="11.85546875" style="2" customWidth="1"/>
    <col min="5913" max="5914" width="11.42578125" style="2"/>
    <col min="5915" max="5915" width="19.140625" style="2" customWidth="1"/>
    <col min="5916" max="6150" width="11.42578125" style="2"/>
    <col min="6151" max="6151" width="16.42578125" style="2" customWidth="1"/>
    <col min="6152" max="6152" width="15.42578125" style="2" customWidth="1"/>
    <col min="6153" max="6153" width="14.85546875" style="2" customWidth="1"/>
    <col min="6154" max="6154" width="15" style="2" customWidth="1"/>
    <col min="6155" max="6155" width="14.85546875" style="2" customWidth="1"/>
    <col min="6156" max="6156" width="16.7109375" style="2" customWidth="1"/>
    <col min="6157" max="6157" width="15.140625" style="2" customWidth="1"/>
    <col min="6158" max="6158" width="5" style="2" customWidth="1"/>
    <col min="6159" max="6159" width="8.7109375" style="2" customWidth="1"/>
    <col min="6160" max="6160" width="9" style="2" customWidth="1"/>
    <col min="6161" max="6161" width="7.42578125" style="2" customWidth="1"/>
    <col min="6162" max="6162" width="9.5703125" style="2" customWidth="1"/>
    <col min="6163" max="6163" width="9.42578125" style="2" customWidth="1"/>
    <col min="6164" max="6164" width="13.140625" style="2" customWidth="1"/>
    <col min="6165" max="6165" width="11.85546875" style="2" customWidth="1"/>
    <col min="6166" max="6166" width="11.42578125" style="2" customWidth="1"/>
    <col min="6167" max="6167" width="9.7109375" style="2" customWidth="1"/>
    <col min="6168" max="6168" width="11.85546875" style="2" customWidth="1"/>
    <col min="6169" max="6170" width="11.42578125" style="2"/>
    <col min="6171" max="6171" width="19.140625" style="2" customWidth="1"/>
    <col min="6172" max="6406" width="11.42578125" style="2"/>
    <col min="6407" max="6407" width="16.42578125" style="2" customWidth="1"/>
    <col min="6408" max="6408" width="15.42578125" style="2" customWidth="1"/>
    <col min="6409" max="6409" width="14.85546875" style="2" customWidth="1"/>
    <col min="6410" max="6410" width="15" style="2" customWidth="1"/>
    <col min="6411" max="6411" width="14.85546875" style="2" customWidth="1"/>
    <col min="6412" max="6412" width="16.7109375" style="2" customWidth="1"/>
    <col min="6413" max="6413" width="15.140625" style="2" customWidth="1"/>
    <col min="6414" max="6414" width="5" style="2" customWidth="1"/>
    <col min="6415" max="6415" width="8.7109375" style="2" customWidth="1"/>
    <col min="6416" max="6416" width="9" style="2" customWidth="1"/>
    <col min="6417" max="6417" width="7.42578125" style="2" customWidth="1"/>
    <col min="6418" max="6418" width="9.5703125" style="2" customWidth="1"/>
    <col min="6419" max="6419" width="9.42578125" style="2" customWidth="1"/>
    <col min="6420" max="6420" width="13.140625" style="2" customWidth="1"/>
    <col min="6421" max="6421" width="11.85546875" style="2" customWidth="1"/>
    <col min="6422" max="6422" width="11.42578125" style="2" customWidth="1"/>
    <col min="6423" max="6423" width="9.7109375" style="2" customWidth="1"/>
    <col min="6424" max="6424" width="11.85546875" style="2" customWidth="1"/>
    <col min="6425" max="6426" width="11.42578125" style="2"/>
    <col min="6427" max="6427" width="19.140625" style="2" customWidth="1"/>
    <col min="6428" max="6662" width="11.42578125" style="2"/>
    <col min="6663" max="6663" width="16.42578125" style="2" customWidth="1"/>
    <col min="6664" max="6664" width="15.42578125" style="2" customWidth="1"/>
    <col min="6665" max="6665" width="14.85546875" style="2" customWidth="1"/>
    <col min="6666" max="6666" width="15" style="2" customWidth="1"/>
    <col min="6667" max="6667" width="14.85546875" style="2" customWidth="1"/>
    <col min="6668" max="6668" width="16.7109375" style="2" customWidth="1"/>
    <col min="6669" max="6669" width="15.140625" style="2" customWidth="1"/>
    <col min="6670" max="6670" width="5" style="2" customWidth="1"/>
    <col min="6671" max="6671" width="8.7109375" style="2" customWidth="1"/>
    <col min="6672" max="6672" width="9" style="2" customWidth="1"/>
    <col min="6673" max="6673" width="7.42578125" style="2" customWidth="1"/>
    <col min="6674" max="6674" width="9.5703125" style="2" customWidth="1"/>
    <col min="6675" max="6675" width="9.42578125" style="2" customWidth="1"/>
    <col min="6676" max="6676" width="13.140625" style="2" customWidth="1"/>
    <col min="6677" max="6677" width="11.85546875" style="2" customWidth="1"/>
    <col min="6678" max="6678" width="11.42578125" style="2" customWidth="1"/>
    <col min="6679" max="6679" width="9.7109375" style="2" customWidth="1"/>
    <col min="6680" max="6680" width="11.85546875" style="2" customWidth="1"/>
    <col min="6681" max="6682" width="11.42578125" style="2"/>
    <col min="6683" max="6683" width="19.140625" style="2" customWidth="1"/>
    <col min="6684" max="6918" width="11.42578125" style="2"/>
    <col min="6919" max="6919" width="16.42578125" style="2" customWidth="1"/>
    <col min="6920" max="6920" width="15.42578125" style="2" customWidth="1"/>
    <col min="6921" max="6921" width="14.85546875" style="2" customWidth="1"/>
    <col min="6922" max="6922" width="15" style="2" customWidth="1"/>
    <col min="6923" max="6923" width="14.85546875" style="2" customWidth="1"/>
    <col min="6924" max="6924" width="16.7109375" style="2" customWidth="1"/>
    <col min="6925" max="6925" width="15.140625" style="2" customWidth="1"/>
    <col min="6926" max="6926" width="5" style="2" customWidth="1"/>
    <col min="6927" max="6927" width="8.7109375" style="2" customWidth="1"/>
    <col min="6928" max="6928" width="9" style="2" customWidth="1"/>
    <col min="6929" max="6929" width="7.42578125" style="2" customWidth="1"/>
    <col min="6930" max="6930" width="9.5703125" style="2" customWidth="1"/>
    <col min="6931" max="6931" width="9.42578125" style="2" customWidth="1"/>
    <col min="6932" max="6932" width="13.140625" style="2" customWidth="1"/>
    <col min="6933" max="6933" width="11.85546875" style="2" customWidth="1"/>
    <col min="6934" max="6934" width="11.42578125" style="2" customWidth="1"/>
    <col min="6935" max="6935" width="9.7109375" style="2" customWidth="1"/>
    <col min="6936" max="6936" width="11.85546875" style="2" customWidth="1"/>
    <col min="6937" max="6938" width="11.42578125" style="2"/>
    <col min="6939" max="6939" width="19.140625" style="2" customWidth="1"/>
    <col min="6940" max="7174" width="11.42578125" style="2"/>
    <col min="7175" max="7175" width="16.42578125" style="2" customWidth="1"/>
    <col min="7176" max="7176" width="15.42578125" style="2" customWidth="1"/>
    <col min="7177" max="7177" width="14.85546875" style="2" customWidth="1"/>
    <col min="7178" max="7178" width="15" style="2" customWidth="1"/>
    <col min="7179" max="7179" width="14.85546875" style="2" customWidth="1"/>
    <col min="7180" max="7180" width="16.7109375" style="2" customWidth="1"/>
    <col min="7181" max="7181" width="15.140625" style="2" customWidth="1"/>
    <col min="7182" max="7182" width="5" style="2" customWidth="1"/>
    <col min="7183" max="7183" width="8.7109375" style="2" customWidth="1"/>
    <col min="7184" max="7184" width="9" style="2" customWidth="1"/>
    <col min="7185" max="7185" width="7.42578125" style="2" customWidth="1"/>
    <col min="7186" max="7186" width="9.5703125" style="2" customWidth="1"/>
    <col min="7187" max="7187" width="9.42578125" style="2" customWidth="1"/>
    <col min="7188" max="7188" width="13.140625" style="2" customWidth="1"/>
    <col min="7189" max="7189" width="11.85546875" style="2" customWidth="1"/>
    <col min="7190" max="7190" width="11.42578125" style="2" customWidth="1"/>
    <col min="7191" max="7191" width="9.7109375" style="2" customWidth="1"/>
    <col min="7192" max="7192" width="11.85546875" style="2" customWidth="1"/>
    <col min="7193" max="7194" width="11.42578125" style="2"/>
    <col min="7195" max="7195" width="19.140625" style="2" customWidth="1"/>
    <col min="7196" max="7430" width="11.42578125" style="2"/>
    <col min="7431" max="7431" width="16.42578125" style="2" customWidth="1"/>
    <col min="7432" max="7432" width="15.42578125" style="2" customWidth="1"/>
    <col min="7433" max="7433" width="14.85546875" style="2" customWidth="1"/>
    <col min="7434" max="7434" width="15" style="2" customWidth="1"/>
    <col min="7435" max="7435" width="14.85546875" style="2" customWidth="1"/>
    <col min="7436" max="7436" width="16.7109375" style="2" customWidth="1"/>
    <col min="7437" max="7437" width="15.140625" style="2" customWidth="1"/>
    <col min="7438" max="7438" width="5" style="2" customWidth="1"/>
    <col min="7439" max="7439" width="8.7109375" style="2" customWidth="1"/>
    <col min="7440" max="7440" width="9" style="2" customWidth="1"/>
    <col min="7441" max="7441" width="7.42578125" style="2" customWidth="1"/>
    <col min="7442" max="7442" width="9.5703125" style="2" customWidth="1"/>
    <col min="7443" max="7443" width="9.42578125" style="2" customWidth="1"/>
    <col min="7444" max="7444" width="13.140625" style="2" customWidth="1"/>
    <col min="7445" max="7445" width="11.85546875" style="2" customWidth="1"/>
    <col min="7446" max="7446" width="11.42578125" style="2" customWidth="1"/>
    <col min="7447" max="7447" width="9.7109375" style="2" customWidth="1"/>
    <col min="7448" max="7448" width="11.85546875" style="2" customWidth="1"/>
    <col min="7449" max="7450" width="11.42578125" style="2"/>
    <col min="7451" max="7451" width="19.140625" style="2" customWidth="1"/>
    <col min="7452" max="7686" width="11.42578125" style="2"/>
    <col min="7687" max="7687" width="16.42578125" style="2" customWidth="1"/>
    <col min="7688" max="7688" width="15.42578125" style="2" customWidth="1"/>
    <col min="7689" max="7689" width="14.85546875" style="2" customWidth="1"/>
    <col min="7690" max="7690" width="15" style="2" customWidth="1"/>
    <col min="7691" max="7691" width="14.85546875" style="2" customWidth="1"/>
    <col min="7692" max="7692" width="16.7109375" style="2" customWidth="1"/>
    <col min="7693" max="7693" width="15.140625" style="2" customWidth="1"/>
    <col min="7694" max="7694" width="5" style="2" customWidth="1"/>
    <col min="7695" max="7695" width="8.7109375" style="2" customWidth="1"/>
    <col min="7696" max="7696" width="9" style="2" customWidth="1"/>
    <col min="7697" max="7697" width="7.42578125" style="2" customWidth="1"/>
    <col min="7698" max="7698" width="9.5703125" style="2" customWidth="1"/>
    <col min="7699" max="7699" width="9.42578125" style="2" customWidth="1"/>
    <col min="7700" max="7700" width="13.140625" style="2" customWidth="1"/>
    <col min="7701" max="7701" width="11.85546875" style="2" customWidth="1"/>
    <col min="7702" max="7702" width="11.42578125" style="2" customWidth="1"/>
    <col min="7703" max="7703" width="9.7109375" style="2" customWidth="1"/>
    <col min="7704" max="7704" width="11.85546875" style="2" customWidth="1"/>
    <col min="7705" max="7706" width="11.42578125" style="2"/>
    <col min="7707" max="7707" width="19.140625" style="2" customWidth="1"/>
    <col min="7708" max="7942" width="11.42578125" style="2"/>
    <col min="7943" max="7943" width="16.42578125" style="2" customWidth="1"/>
    <col min="7944" max="7944" width="15.42578125" style="2" customWidth="1"/>
    <col min="7945" max="7945" width="14.85546875" style="2" customWidth="1"/>
    <col min="7946" max="7946" width="15" style="2" customWidth="1"/>
    <col min="7947" max="7947" width="14.85546875" style="2" customWidth="1"/>
    <col min="7948" max="7948" width="16.7109375" style="2" customWidth="1"/>
    <col min="7949" max="7949" width="15.140625" style="2" customWidth="1"/>
    <col min="7950" max="7950" width="5" style="2" customWidth="1"/>
    <col min="7951" max="7951" width="8.7109375" style="2" customWidth="1"/>
    <col min="7952" max="7952" width="9" style="2" customWidth="1"/>
    <col min="7953" max="7953" width="7.42578125" style="2" customWidth="1"/>
    <col min="7954" max="7954" width="9.5703125" style="2" customWidth="1"/>
    <col min="7955" max="7955" width="9.42578125" style="2" customWidth="1"/>
    <col min="7956" max="7956" width="13.140625" style="2" customWidth="1"/>
    <col min="7957" max="7957" width="11.85546875" style="2" customWidth="1"/>
    <col min="7958" max="7958" width="11.42578125" style="2" customWidth="1"/>
    <col min="7959" max="7959" width="9.7109375" style="2" customWidth="1"/>
    <col min="7960" max="7960" width="11.85546875" style="2" customWidth="1"/>
    <col min="7961" max="7962" width="11.42578125" style="2"/>
    <col min="7963" max="7963" width="19.140625" style="2" customWidth="1"/>
    <col min="7964" max="8198" width="11.42578125" style="2"/>
    <col min="8199" max="8199" width="16.42578125" style="2" customWidth="1"/>
    <col min="8200" max="8200" width="15.42578125" style="2" customWidth="1"/>
    <col min="8201" max="8201" width="14.85546875" style="2" customWidth="1"/>
    <col min="8202" max="8202" width="15" style="2" customWidth="1"/>
    <col min="8203" max="8203" width="14.85546875" style="2" customWidth="1"/>
    <col min="8204" max="8204" width="16.7109375" style="2" customWidth="1"/>
    <col min="8205" max="8205" width="15.140625" style="2" customWidth="1"/>
    <col min="8206" max="8206" width="5" style="2" customWidth="1"/>
    <col min="8207" max="8207" width="8.7109375" style="2" customWidth="1"/>
    <col min="8208" max="8208" width="9" style="2" customWidth="1"/>
    <col min="8209" max="8209" width="7.42578125" style="2" customWidth="1"/>
    <col min="8210" max="8210" width="9.5703125" style="2" customWidth="1"/>
    <col min="8211" max="8211" width="9.42578125" style="2" customWidth="1"/>
    <col min="8212" max="8212" width="13.140625" style="2" customWidth="1"/>
    <col min="8213" max="8213" width="11.85546875" style="2" customWidth="1"/>
    <col min="8214" max="8214" width="11.42578125" style="2" customWidth="1"/>
    <col min="8215" max="8215" width="9.7109375" style="2" customWidth="1"/>
    <col min="8216" max="8216" width="11.85546875" style="2" customWidth="1"/>
    <col min="8217" max="8218" width="11.42578125" style="2"/>
    <col min="8219" max="8219" width="19.140625" style="2" customWidth="1"/>
    <col min="8220" max="8454" width="11.42578125" style="2"/>
    <col min="8455" max="8455" width="16.42578125" style="2" customWidth="1"/>
    <col min="8456" max="8456" width="15.42578125" style="2" customWidth="1"/>
    <col min="8457" max="8457" width="14.85546875" style="2" customWidth="1"/>
    <col min="8458" max="8458" width="15" style="2" customWidth="1"/>
    <col min="8459" max="8459" width="14.85546875" style="2" customWidth="1"/>
    <col min="8460" max="8460" width="16.7109375" style="2" customWidth="1"/>
    <col min="8461" max="8461" width="15.140625" style="2" customWidth="1"/>
    <col min="8462" max="8462" width="5" style="2" customWidth="1"/>
    <col min="8463" max="8463" width="8.7109375" style="2" customWidth="1"/>
    <col min="8464" max="8464" width="9" style="2" customWidth="1"/>
    <col min="8465" max="8465" width="7.42578125" style="2" customWidth="1"/>
    <col min="8466" max="8466" width="9.5703125" style="2" customWidth="1"/>
    <col min="8467" max="8467" width="9.42578125" style="2" customWidth="1"/>
    <col min="8468" max="8468" width="13.140625" style="2" customWidth="1"/>
    <col min="8469" max="8469" width="11.85546875" style="2" customWidth="1"/>
    <col min="8470" max="8470" width="11.42578125" style="2" customWidth="1"/>
    <col min="8471" max="8471" width="9.7109375" style="2" customWidth="1"/>
    <col min="8472" max="8472" width="11.85546875" style="2" customWidth="1"/>
    <col min="8473" max="8474" width="11.42578125" style="2"/>
    <col min="8475" max="8475" width="19.140625" style="2" customWidth="1"/>
    <col min="8476" max="8710" width="11.42578125" style="2"/>
    <col min="8711" max="8711" width="16.42578125" style="2" customWidth="1"/>
    <col min="8712" max="8712" width="15.42578125" style="2" customWidth="1"/>
    <col min="8713" max="8713" width="14.85546875" style="2" customWidth="1"/>
    <col min="8714" max="8714" width="15" style="2" customWidth="1"/>
    <col min="8715" max="8715" width="14.85546875" style="2" customWidth="1"/>
    <col min="8716" max="8716" width="16.7109375" style="2" customWidth="1"/>
    <col min="8717" max="8717" width="15.140625" style="2" customWidth="1"/>
    <col min="8718" max="8718" width="5" style="2" customWidth="1"/>
    <col min="8719" max="8719" width="8.7109375" style="2" customWidth="1"/>
    <col min="8720" max="8720" width="9" style="2" customWidth="1"/>
    <col min="8721" max="8721" width="7.42578125" style="2" customWidth="1"/>
    <col min="8722" max="8722" width="9.5703125" style="2" customWidth="1"/>
    <col min="8723" max="8723" width="9.42578125" style="2" customWidth="1"/>
    <col min="8724" max="8724" width="13.140625" style="2" customWidth="1"/>
    <col min="8725" max="8725" width="11.85546875" style="2" customWidth="1"/>
    <col min="8726" max="8726" width="11.42578125" style="2" customWidth="1"/>
    <col min="8727" max="8727" width="9.7109375" style="2" customWidth="1"/>
    <col min="8728" max="8728" width="11.85546875" style="2" customWidth="1"/>
    <col min="8729" max="8730" width="11.42578125" style="2"/>
    <col min="8731" max="8731" width="19.140625" style="2" customWidth="1"/>
    <col min="8732" max="8966" width="11.42578125" style="2"/>
    <col min="8967" max="8967" width="16.42578125" style="2" customWidth="1"/>
    <col min="8968" max="8968" width="15.42578125" style="2" customWidth="1"/>
    <col min="8969" max="8969" width="14.85546875" style="2" customWidth="1"/>
    <col min="8970" max="8970" width="15" style="2" customWidth="1"/>
    <col min="8971" max="8971" width="14.85546875" style="2" customWidth="1"/>
    <col min="8972" max="8972" width="16.7109375" style="2" customWidth="1"/>
    <col min="8973" max="8973" width="15.140625" style="2" customWidth="1"/>
    <col min="8974" max="8974" width="5" style="2" customWidth="1"/>
    <col min="8975" max="8975" width="8.7109375" style="2" customWidth="1"/>
    <col min="8976" max="8976" width="9" style="2" customWidth="1"/>
    <col min="8977" max="8977" width="7.42578125" style="2" customWidth="1"/>
    <col min="8978" max="8978" width="9.5703125" style="2" customWidth="1"/>
    <col min="8979" max="8979" width="9.42578125" style="2" customWidth="1"/>
    <col min="8980" max="8980" width="13.140625" style="2" customWidth="1"/>
    <col min="8981" max="8981" width="11.85546875" style="2" customWidth="1"/>
    <col min="8982" max="8982" width="11.42578125" style="2" customWidth="1"/>
    <col min="8983" max="8983" width="9.7109375" style="2" customWidth="1"/>
    <col min="8984" max="8984" width="11.85546875" style="2" customWidth="1"/>
    <col min="8985" max="8986" width="11.42578125" style="2"/>
    <col min="8987" max="8987" width="19.140625" style="2" customWidth="1"/>
    <col min="8988" max="9222" width="11.42578125" style="2"/>
    <col min="9223" max="9223" width="16.42578125" style="2" customWidth="1"/>
    <col min="9224" max="9224" width="15.42578125" style="2" customWidth="1"/>
    <col min="9225" max="9225" width="14.85546875" style="2" customWidth="1"/>
    <col min="9226" max="9226" width="15" style="2" customWidth="1"/>
    <col min="9227" max="9227" width="14.85546875" style="2" customWidth="1"/>
    <col min="9228" max="9228" width="16.7109375" style="2" customWidth="1"/>
    <col min="9229" max="9229" width="15.140625" style="2" customWidth="1"/>
    <col min="9230" max="9230" width="5" style="2" customWidth="1"/>
    <col min="9231" max="9231" width="8.7109375" style="2" customWidth="1"/>
    <col min="9232" max="9232" width="9" style="2" customWidth="1"/>
    <col min="9233" max="9233" width="7.42578125" style="2" customWidth="1"/>
    <col min="9234" max="9234" width="9.5703125" style="2" customWidth="1"/>
    <col min="9235" max="9235" width="9.42578125" style="2" customWidth="1"/>
    <col min="9236" max="9236" width="13.140625" style="2" customWidth="1"/>
    <col min="9237" max="9237" width="11.85546875" style="2" customWidth="1"/>
    <col min="9238" max="9238" width="11.42578125" style="2" customWidth="1"/>
    <col min="9239" max="9239" width="9.7109375" style="2" customWidth="1"/>
    <col min="9240" max="9240" width="11.85546875" style="2" customWidth="1"/>
    <col min="9241" max="9242" width="11.42578125" style="2"/>
    <col min="9243" max="9243" width="19.140625" style="2" customWidth="1"/>
    <col min="9244" max="9478" width="11.42578125" style="2"/>
    <col min="9479" max="9479" width="16.42578125" style="2" customWidth="1"/>
    <col min="9480" max="9480" width="15.42578125" style="2" customWidth="1"/>
    <col min="9481" max="9481" width="14.85546875" style="2" customWidth="1"/>
    <col min="9482" max="9482" width="15" style="2" customWidth="1"/>
    <col min="9483" max="9483" width="14.85546875" style="2" customWidth="1"/>
    <col min="9484" max="9484" width="16.7109375" style="2" customWidth="1"/>
    <col min="9485" max="9485" width="15.140625" style="2" customWidth="1"/>
    <col min="9486" max="9486" width="5" style="2" customWidth="1"/>
    <col min="9487" max="9487" width="8.7109375" style="2" customWidth="1"/>
    <col min="9488" max="9488" width="9" style="2" customWidth="1"/>
    <col min="9489" max="9489" width="7.42578125" style="2" customWidth="1"/>
    <col min="9490" max="9490" width="9.5703125" style="2" customWidth="1"/>
    <col min="9491" max="9491" width="9.42578125" style="2" customWidth="1"/>
    <col min="9492" max="9492" width="13.140625" style="2" customWidth="1"/>
    <col min="9493" max="9493" width="11.85546875" style="2" customWidth="1"/>
    <col min="9494" max="9494" width="11.42578125" style="2" customWidth="1"/>
    <col min="9495" max="9495" width="9.7109375" style="2" customWidth="1"/>
    <col min="9496" max="9496" width="11.85546875" style="2" customWidth="1"/>
    <col min="9497" max="9498" width="11.42578125" style="2"/>
    <col min="9499" max="9499" width="19.140625" style="2" customWidth="1"/>
    <col min="9500" max="9734" width="11.42578125" style="2"/>
    <col min="9735" max="9735" width="16.42578125" style="2" customWidth="1"/>
    <col min="9736" max="9736" width="15.42578125" style="2" customWidth="1"/>
    <col min="9737" max="9737" width="14.85546875" style="2" customWidth="1"/>
    <col min="9738" max="9738" width="15" style="2" customWidth="1"/>
    <col min="9739" max="9739" width="14.85546875" style="2" customWidth="1"/>
    <col min="9740" max="9740" width="16.7109375" style="2" customWidth="1"/>
    <col min="9741" max="9741" width="15.140625" style="2" customWidth="1"/>
    <col min="9742" max="9742" width="5" style="2" customWidth="1"/>
    <col min="9743" max="9743" width="8.7109375" style="2" customWidth="1"/>
    <col min="9744" max="9744" width="9" style="2" customWidth="1"/>
    <col min="9745" max="9745" width="7.42578125" style="2" customWidth="1"/>
    <col min="9746" max="9746" width="9.5703125" style="2" customWidth="1"/>
    <col min="9747" max="9747" width="9.42578125" style="2" customWidth="1"/>
    <col min="9748" max="9748" width="13.140625" style="2" customWidth="1"/>
    <col min="9749" max="9749" width="11.85546875" style="2" customWidth="1"/>
    <col min="9750" max="9750" width="11.42578125" style="2" customWidth="1"/>
    <col min="9751" max="9751" width="9.7109375" style="2" customWidth="1"/>
    <col min="9752" max="9752" width="11.85546875" style="2" customWidth="1"/>
    <col min="9753" max="9754" width="11.42578125" style="2"/>
    <col min="9755" max="9755" width="19.140625" style="2" customWidth="1"/>
    <col min="9756" max="9990" width="11.42578125" style="2"/>
    <col min="9991" max="9991" width="16.42578125" style="2" customWidth="1"/>
    <col min="9992" max="9992" width="15.42578125" style="2" customWidth="1"/>
    <col min="9993" max="9993" width="14.85546875" style="2" customWidth="1"/>
    <col min="9994" max="9994" width="15" style="2" customWidth="1"/>
    <col min="9995" max="9995" width="14.85546875" style="2" customWidth="1"/>
    <col min="9996" max="9996" width="16.7109375" style="2" customWidth="1"/>
    <col min="9997" max="9997" width="15.140625" style="2" customWidth="1"/>
    <col min="9998" max="9998" width="5" style="2" customWidth="1"/>
    <col min="9999" max="9999" width="8.7109375" style="2" customWidth="1"/>
    <col min="10000" max="10000" width="9" style="2" customWidth="1"/>
    <col min="10001" max="10001" width="7.42578125" style="2" customWidth="1"/>
    <col min="10002" max="10002" width="9.5703125" style="2" customWidth="1"/>
    <col min="10003" max="10003" width="9.42578125" style="2" customWidth="1"/>
    <col min="10004" max="10004" width="13.140625" style="2" customWidth="1"/>
    <col min="10005" max="10005" width="11.85546875" style="2" customWidth="1"/>
    <col min="10006" max="10006" width="11.42578125" style="2" customWidth="1"/>
    <col min="10007" max="10007" width="9.7109375" style="2" customWidth="1"/>
    <col min="10008" max="10008" width="11.85546875" style="2" customWidth="1"/>
    <col min="10009" max="10010" width="11.42578125" style="2"/>
    <col min="10011" max="10011" width="19.140625" style="2" customWidth="1"/>
    <col min="10012" max="10246" width="11.42578125" style="2"/>
    <col min="10247" max="10247" width="16.42578125" style="2" customWidth="1"/>
    <col min="10248" max="10248" width="15.42578125" style="2" customWidth="1"/>
    <col min="10249" max="10249" width="14.85546875" style="2" customWidth="1"/>
    <col min="10250" max="10250" width="15" style="2" customWidth="1"/>
    <col min="10251" max="10251" width="14.85546875" style="2" customWidth="1"/>
    <col min="10252" max="10252" width="16.7109375" style="2" customWidth="1"/>
    <col min="10253" max="10253" width="15.140625" style="2" customWidth="1"/>
    <col min="10254" max="10254" width="5" style="2" customWidth="1"/>
    <col min="10255" max="10255" width="8.7109375" style="2" customWidth="1"/>
    <col min="10256" max="10256" width="9" style="2" customWidth="1"/>
    <col min="10257" max="10257" width="7.42578125" style="2" customWidth="1"/>
    <col min="10258" max="10258" width="9.5703125" style="2" customWidth="1"/>
    <col min="10259" max="10259" width="9.42578125" style="2" customWidth="1"/>
    <col min="10260" max="10260" width="13.140625" style="2" customWidth="1"/>
    <col min="10261" max="10261" width="11.85546875" style="2" customWidth="1"/>
    <col min="10262" max="10262" width="11.42578125" style="2" customWidth="1"/>
    <col min="10263" max="10263" width="9.7109375" style="2" customWidth="1"/>
    <col min="10264" max="10264" width="11.85546875" style="2" customWidth="1"/>
    <col min="10265" max="10266" width="11.42578125" style="2"/>
    <col min="10267" max="10267" width="19.140625" style="2" customWidth="1"/>
    <col min="10268" max="10502" width="11.42578125" style="2"/>
    <col min="10503" max="10503" width="16.42578125" style="2" customWidth="1"/>
    <col min="10504" max="10504" width="15.42578125" style="2" customWidth="1"/>
    <col min="10505" max="10505" width="14.85546875" style="2" customWidth="1"/>
    <col min="10506" max="10506" width="15" style="2" customWidth="1"/>
    <col min="10507" max="10507" width="14.85546875" style="2" customWidth="1"/>
    <col min="10508" max="10508" width="16.7109375" style="2" customWidth="1"/>
    <col min="10509" max="10509" width="15.140625" style="2" customWidth="1"/>
    <col min="10510" max="10510" width="5" style="2" customWidth="1"/>
    <col min="10511" max="10511" width="8.7109375" style="2" customWidth="1"/>
    <col min="10512" max="10512" width="9" style="2" customWidth="1"/>
    <col min="10513" max="10513" width="7.42578125" style="2" customWidth="1"/>
    <col min="10514" max="10514" width="9.5703125" style="2" customWidth="1"/>
    <col min="10515" max="10515" width="9.42578125" style="2" customWidth="1"/>
    <col min="10516" max="10516" width="13.140625" style="2" customWidth="1"/>
    <col min="10517" max="10517" width="11.85546875" style="2" customWidth="1"/>
    <col min="10518" max="10518" width="11.42578125" style="2" customWidth="1"/>
    <col min="10519" max="10519" width="9.7109375" style="2" customWidth="1"/>
    <col min="10520" max="10520" width="11.85546875" style="2" customWidth="1"/>
    <col min="10521" max="10522" width="11.42578125" style="2"/>
    <col min="10523" max="10523" width="19.140625" style="2" customWidth="1"/>
    <col min="10524" max="10758" width="11.42578125" style="2"/>
    <col min="10759" max="10759" width="16.42578125" style="2" customWidth="1"/>
    <col min="10760" max="10760" width="15.42578125" style="2" customWidth="1"/>
    <col min="10761" max="10761" width="14.85546875" style="2" customWidth="1"/>
    <col min="10762" max="10762" width="15" style="2" customWidth="1"/>
    <col min="10763" max="10763" width="14.85546875" style="2" customWidth="1"/>
    <col min="10764" max="10764" width="16.7109375" style="2" customWidth="1"/>
    <col min="10765" max="10765" width="15.140625" style="2" customWidth="1"/>
    <col min="10766" max="10766" width="5" style="2" customWidth="1"/>
    <col min="10767" max="10767" width="8.7109375" style="2" customWidth="1"/>
    <col min="10768" max="10768" width="9" style="2" customWidth="1"/>
    <col min="10769" max="10769" width="7.42578125" style="2" customWidth="1"/>
    <col min="10770" max="10770" width="9.5703125" style="2" customWidth="1"/>
    <col min="10771" max="10771" width="9.42578125" style="2" customWidth="1"/>
    <col min="10772" max="10772" width="13.140625" style="2" customWidth="1"/>
    <col min="10773" max="10773" width="11.85546875" style="2" customWidth="1"/>
    <col min="10774" max="10774" width="11.42578125" style="2" customWidth="1"/>
    <col min="10775" max="10775" width="9.7109375" style="2" customWidth="1"/>
    <col min="10776" max="10776" width="11.85546875" style="2" customWidth="1"/>
    <col min="10777" max="10778" width="11.42578125" style="2"/>
    <col min="10779" max="10779" width="19.140625" style="2" customWidth="1"/>
    <col min="10780" max="11014" width="11.42578125" style="2"/>
    <col min="11015" max="11015" width="16.42578125" style="2" customWidth="1"/>
    <col min="11016" max="11016" width="15.42578125" style="2" customWidth="1"/>
    <col min="11017" max="11017" width="14.85546875" style="2" customWidth="1"/>
    <col min="11018" max="11018" width="15" style="2" customWidth="1"/>
    <col min="11019" max="11019" width="14.85546875" style="2" customWidth="1"/>
    <col min="11020" max="11020" width="16.7109375" style="2" customWidth="1"/>
    <col min="11021" max="11021" width="15.140625" style="2" customWidth="1"/>
    <col min="11022" max="11022" width="5" style="2" customWidth="1"/>
    <col min="11023" max="11023" width="8.7109375" style="2" customWidth="1"/>
    <col min="11024" max="11024" width="9" style="2" customWidth="1"/>
    <col min="11025" max="11025" width="7.42578125" style="2" customWidth="1"/>
    <col min="11026" max="11026" width="9.5703125" style="2" customWidth="1"/>
    <col min="11027" max="11027" width="9.42578125" style="2" customWidth="1"/>
    <col min="11028" max="11028" width="13.140625" style="2" customWidth="1"/>
    <col min="11029" max="11029" width="11.85546875" style="2" customWidth="1"/>
    <col min="11030" max="11030" width="11.42578125" style="2" customWidth="1"/>
    <col min="11031" max="11031" width="9.7109375" style="2" customWidth="1"/>
    <col min="11032" max="11032" width="11.85546875" style="2" customWidth="1"/>
    <col min="11033" max="11034" width="11.42578125" style="2"/>
    <col min="11035" max="11035" width="19.140625" style="2" customWidth="1"/>
    <col min="11036" max="11270" width="11.42578125" style="2"/>
    <col min="11271" max="11271" width="16.42578125" style="2" customWidth="1"/>
    <col min="11272" max="11272" width="15.42578125" style="2" customWidth="1"/>
    <col min="11273" max="11273" width="14.85546875" style="2" customWidth="1"/>
    <col min="11274" max="11274" width="15" style="2" customWidth="1"/>
    <col min="11275" max="11275" width="14.85546875" style="2" customWidth="1"/>
    <col min="11276" max="11276" width="16.7109375" style="2" customWidth="1"/>
    <col min="11277" max="11277" width="15.140625" style="2" customWidth="1"/>
    <col min="11278" max="11278" width="5" style="2" customWidth="1"/>
    <col min="11279" max="11279" width="8.7109375" style="2" customWidth="1"/>
    <col min="11280" max="11280" width="9" style="2" customWidth="1"/>
    <col min="11281" max="11281" width="7.42578125" style="2" customWidth="1"/>
    <col min="11282" max="11282" width="9.5703125" style="2" customWidth="1"/>
    <col min="11283" max="11283" width="9.42578125" style="2" customWidth="1"/>
    <col min="11284" max="11284" width="13.140625" style="2" customWidth="1"/>
    <col min="11285" max="11285" width="11.85546875" style="2" customWidth="1"/>
    <col min="11286" max="11286" width="11.42578125" style="2" customWidth="1"/>
    <col min="11287" max="11287" width="9.7109375" style="2" customWidth="1"/>
    <col min="11288" max="11288" width="11.85546875" style="2" customWidth="1"/>
    <col min="11289" max="11290" width="11.42578125" style="2"/>
    <col min="11291" max="11291" width="19.140625" style="2" customWidth="1"/>
    <col min="11292" max="11526" width="11.42578125" style="2"/>
    <col min="11527" max="11527" width="16.42578125" style="2" customWidth="1"/>
    <col min="11528" max="11528" width="15.42578125" style="2" customWidth="1"/>
    <col min="11529" max="11529" width="14.85546875" style="2" customWidth="1"/>
    <col min="11530" max="11530" width="15" style="2" customWidth="1"/>
    <col min="11531" max="11531" width="14.85546875" style="2" customWidth="1"/>
    <col min="11532" max="11532" width="16.7109375" style="2" customWidth="1"/>
    <col min="11533" max="11533" width="15.140625" style="2" customWidth="1"/>
    <col min="11534" max="11534" width="5" style="2" customWidth="1"/>
    <col min="11535" max="11535" width="8.7109375" style="2" customWidth="1"/>
    <col min="11536" max="11536" width="9" style="2" customWidth="1"/>
    <col min="11537" max="11537" width="7.42578125" style="2" customWidth="1"/>
    <col min="11538" max="11538" width="9.5703125" style="2" customWidth="1"/>
    <col min="11539" max="11539" width="9.42578125" style="2" customWidth="1"/>
    <col min="11540" max="11540" width="13.140625" style="2" customWidth="1"/>
    <col min="11541" max="11541" width="11.85546875" style="2" customWidth="1"/>
    <col min="11542" max="11542" width="11.42578125" style="2" customWidth="1"/>
    <col min="11543" max="11543" width="9.7109375" style="2" customWidth="1"/>
    <col min="11544" max="11544" width="11.85546875" style="2" customWidth="1"/>
    <col min="11545" max="11546" width="11.42578125" style="2"/>
    <col min="11547" max="11547" width="19.140625" style="2" customWidth="1"/>
    <col min="11548" max="11782" width="11.42578125" style="2"/>
    <col min="11783" max="11783" width="16.42578125" style="2" customWidth="1"/>
    <col min="11784" max="11784" width="15.42578125" style="2" customWidth="1"/>
    <col min="11785" max="11785" width="14.85546875" style="2" customWidth="1"/>
    <col min="11786" max="11786" width="15" style="2" customWidth="1"/>
    <col min="11787" max="11787" width="14.85546875" style="2" customWidth="1"/>
    <col min="11788" max="11788" width="16.7109375" style="2" customWidth="1"/>
    <col min="11789" max="11789" width="15.140625" style="2" customWidth="1"/>
    <col min="11790" max="11790" width="5" style="2" customWidth="1"/>
    <col min="11791" max="11791" width="8.7109375" style="2" customWidth="1"/>
    <col min="11792" max="11792" width="9" style="2" customWidth="1"/>
    <col min="11793" max="11793" width="7.42578125" style="2" customWidth="1"/>
    <col min="11794" max="11794" width="9.5703125" style="2" customWidth="1"/>
    <col min="11795" max="11795" width="9.42578125" style="2" customWidth="1"/>
    <col min="11796" max="11796" width="13.140625" style="2" customWidth="1"/>
    <col min="11797" max="11797" width="11.85546875" style="2" customWidth="1"/>
    <col min="11798" max="11798" width="11.42578125" style="2" customWidth="1"/>
    <col min="11799" max="11799" width="9.7109375" style="2" customWidth="1"/>
    <col min="11800" max="11800" width="11.85546875" style="2" customWidth="1"/>
    <col min="11801" max="11802" width="11.42578125" style="2"/>
    <col min="11803" max="11803" width="19.140625" style="2" customWidth="1"/>
    <col min="11804" max="12038" width="11.42578125" style="2"/>
    <col min="12039" max="12039" width="16.42578125" style="2" customWidth="1"/>
    <col min="12040" max="12040" width="15.42578125" style="2" customWidth="1"/>
    <col min="12041" max="12041" width="14.85546875" style="2" customWidth="1"/>
    <col min="12042" max="12042" width="15" style="2" customWidth="1"/>
    <col min="12043" max="12043" width="14.85546875" style="2" customWidth="1"/>
    <col min="12044" max="12044" width="16.7109375" style="2" customWidth="1"/>
    <col min="12045" max="12045" width="15.140625" style="2" customWidth="1"/>
    <col min="12046" max="12046" width="5" style="2" customWidth="1"/>
    <col min="12047" max="12047" width="8.7109375" style="2" customWidth="1"/>
    <col min="12048" max="12048" width="9" style="2" customWidth="1"/>
    <col min="12049" max="12049" width="7.42578125" style="2" customWidth="1"/>
    <col min="12050" max="12050" width="9.5703125" style="2" customWidth="1"/>
    <col min="12051" max="12051" width="9.42578125" style="2" customWidth="1"/>
    <col min="12052" max="12052" width="13.140625" style="2" customWidth="1"/>
    <col min="12053" max="12053" width="11.85546875" style="2" customWidth="1"/>
    <col min="12054" max="12054" width="11.42578125" style="2" customWidth="1"/>
    <col min="12055" max="12055" width="9.7109375" style="2" customWidth="1"/>
    <col min="12056" max="12056" width="11.85546875" style="2" customWidth="1"/>
    <col min="12057" max="12058" width="11.42578125" style="2"/>
    <col min="12059" max="12059" width="19.140625" style="2" customWidth="1"/>
    <col min="12060" max="12294" width="11.42578125" style="2"/>
    <col min="12295" max="12295" width="16.42578125" style="2" customWidth="1"/>
    <col min="12296" max="12296" width="15.42578125" style="2" customWidth="1"/>
    <col min="12297" max="12297" width="14.85546875" style="2" customWidth="1"/>
    <col min="12298" max="12298" width="15" style="2" customWidth="1"/>
    <col min="12299" max="12299" width="14.85546875" style="2" customWidth="1"/>
    <col min="12300" max="12300" width="16.7109375" style="2" customWidth="1"/>
    <col min="12301" max="12301" width="15.140625" style="2" customWidth="1"/>
    <col min="12302" max="12302" width="5" style="2" customWidth="1"/>
    <col min="12303" max="12303" width="8.7109375" style="2" customWidth="1"/>
    <col min="12304" max="12304" width="9" style="2" customWidth="1"/>
    <col min="12305" max="12305" width="7.42578125" style="2" customWidth="1"/>
    <col min="12306" max="12306" width="9.5703125" style="2" customWidth="1"/>
    <col min="12307" max="12307" width="9.42578125" style="2" customWidth="1"/>
    <col min="12308" max="12308" width="13.140625" style="2" customWidth="1"/>
    <col min="12309" max="12309" width="11.85546875" style="2" customWidth="1"/>
    <col min="12310" max="12310" width="11.42578125" style="2" customWidth="1"/>
    <col min="12311" max="12311" width="9.7109375" style="2" customWidth="1"/>
    <col min="12312" max="12312" width="11.85546875" style="2" customWidth="1"/>
    <col min="12313" max="12314" width="11.42578125" style="2"/>
    <col min="12315" max="12315" width="19.140625" style="2" customWidth="1"/>
    <col min="12316" max="12550" width="11.42578125" style="2"/>
    <col min="12551" max="12551" width="16.42578125" style="2" customWidth="1"/>
    <col min="12552" max="12552" width="15.42578125" style="2" customWidth="1"/>
    <col min="12553" max="12553" width="14.85546875" style="2" customWidth="1"/>
    <col min="12554" max="12554" width="15" style="2" customWidth="1"/>
    <col min="12555" max="12555" width="14.85546875" style="2" customWidth="1"/>
    <col min="12556" max="12556" width="16.7109375" style="2" customWidth="1"/>
    <col min="12557" max="12557" width="15.140625" style="2" customWidth="1"/>
    <col min="12558" max="12558" width="5" style="2" customWidth="1"/>
    <col min="12559" max="12559" width="8.7109375" style="2" customWidth="1"/>
    <col min="12560" max="12560" width="9" style="2" customWidth="1"/>
    <col min="12561" max="12561" width="7.42578125" style="2" customWidth="1"/>
    <col min="12562" max="12562" width="9.5703125" style="2" customWidth="1"/>
    <col min="12563" max="12563" width="9.42578125" style="2" customWidth="1"/>
    <col min="12564" max="12564" width="13.140625" style="2" customWidth="1"/>
    <col min="12565" max="12565" width="11.85546875" style="2" customWidth="1"/>
    <col min="12566" max="12566" width="11.42578125" style="2" customWidth="1"/>
    <col min="12567" max="12567" width="9.7109375" style="2" customWidth="1"/>
    <col min="12568" max="12568" width="11.85546875" style="2" customWidth="1"/>
    <col min="12569" max="12570" width="11.42578125" style="2"/>
    <col min="12571" max="12571" width="19.140625" style="2" customWidth="1"/>
    <col min="12572" max="12806" width="11.42578125" style="2"/>
    <col min="12807" max="12807" width="16.42578125" style="2" customWidth="1"/>
    <col min="12808" max="12808" width="15.42578125" style="2" customWidth="1"/>
    <col min="12809" max="12809" width="14.85546875" style="2" customWidth="1"/>
    <col min="12810" max="12810" width="15" style="2" customWidth="1"/>
    <col min="12811" max="12811" width="14.85546875" style="2" customWidth="1"/>
    <col min="12812" max="12812" width="16.7109375" style="2" customWidth="1"/>
    <col min="12813" max="12813" width="15.140625" style="2" customWidth="1"/>
    <col min="12814" max="12814" width="5" style="2" customWidth="1"/>
    <col min="12815" max="12815" width="8.7109375" style="2" customWidth="1"/>
    <col min="12816" max="12816" width="9" style="2" customWidth="1"/>
    <col min="12817" max="12817" width="7.42578125" style="2" customWidth="1"/>
    <col min="12818" max="12818" width="9.5703125" style="2" customWidth="1"/>
    <col min="12819" max="12819" width="9.42578125" style="2" customWidth="1"/>
    <col min="12820" max="12820" width="13.140625" style="2" customWidth="1"/>
    <col min="12821" max="12821" width="11.85546875" style="2" customWidth="1"/>
    <col min="12822" max="12822" width="11.42578125" style="2" customWidth="1"/>
    <col min="12823" max="12823" width="9.7109375" style="2" customWidth="1"/>
    <col min="12824" max="12824" width="11.85546875" style="2" customWidth="1"/>
    <col min="12825" max="12826" width="11.42578125" style="2"/>
    <col min="12827" max="12827" width="19.140625" style="2" customWidth="1"/>
    <col min="12828" max="13062" width="11.42578125" style="2"/>
    <col min="13063" max="13063" width="16.42578125" style="2" customWidth="1"/>
    <col min="13064" max="13064" width="15.42578125" style="2" customWidth="1"/>
    <col min="13065" max="13065" width="14.85546875" style="2" customWidth="1"/>
    <col min="13066" max="13066" width="15" style="2" customWidth="1"/>
    <col min="13067" max="13067" width="14.85546875" style="2" customWidth="1"/>
    <col min="13068" max="13068" width="16.7109375" style="2" customWidth="1"/>
    <col min="13069" max="13069" width="15.140625" style="2" customWidth="1"/>
    <col min="13070" max="13070" width="5" style="2" customWidth="1"/>
    <col min="13071" max="13071" width="8.7109375" style="2" customWidth="1"/>
    <col min="13072" max="13072" width="9" style="2" customWidth="1"/>
    <col min="13073" max="13073" width="7.42578125" style="2" customWidth="1"/>
    <col min="13074" max="13074" width="9.5703125" style="2" customWidth="1"/>
    <col min="13075" max="13075" width="9.42578125" style="2" customWidth="1"/>
    <col min="13076" max="13076" width="13.140625" style="2" customWidth="1"/>
    <col min="13077" max="13077" width="11.85546875" style="2" customWidth="1"/>
    <col min="13078" max="13078" width="11.42578125" style="2" customWidth="1"/>
    <col min="13079" max="13079" width="9.7109375" style="2" customWidth="1"/>
    <col min="13080" max="13080" width="11.85546875" style="2" customWidth="1"/>
    <col min="13081" max="13082" width="11.42578125" style="2"/>
    <col min="13083" max="13083" width="19.140625" style="2" customWidth="1"/>
    <col min="13084" max="13318" width="11.42578125" style="2"/>
    <col min="13319" max="13319" width="16.42578125" style="2" customWidth="1"/>
    <col min="13320" max="13320" width="15.42578125" style="2" customWidth="1"/>
    <col min="13321" max="13321" width="14.85546875" style="2" customWidth="1"/>
    <col min="13322" max="13322" width="15" style="2" customWidth="1"/>
    <col min="13323" max="13323" width="14.85546875" style="2" customWidth="1"/>
    <col min="13324" max="13324" width="16.7109375" style="2" customWidth="1"/>
    <col min="13325" max="13325" width="15.140625" style="2" customWidth="1"/>
    <col min="13326" max="13326" width="5" style="2" customWidth="1"/>
    <col min="13327" max="13327" width="8.7109375" style="2" customWidth="1"/>
    <col min="13328" max="13328" width="9" style="2" customWidth="1"/>
    <col min="13329" max="13329" width="7.42578125" style="2" customWidth="1"/>
    <col min="13330" max="13330" width="9.5703125" style="2" customWidth="1"/>
    <col min="13331" max="13331" width="9.42578125" style="2" customWidth="1"/>
    <col min="13332" max="13332" width="13.140625" style="2" customWidth="1"/>
    <col min="13333" max="13333" width="11.85546875" style="2" customWidth="1"/>
    <col min="13334" max="13334" width="11.42578125" style="2" customWidth="1"/>
    <col min="13335" max="13335" width="9.7109375" style="2" customWidth="1"/>
    <col min="13336" max="13336" width="11.85546875" style="2" customWidth="1"/>
    <col min="13337" max="13338" width="11.42578125" style="2"/>
    <col min="13339" max="13339" width="19.140625" style="2" customWidth="1"/>
    <col min="13340" max="13574" width="11.42578125" style="2"/>
    <col min="13575" max="13575" width="16.42578125" style="2" customWidth="1"/>
    <col min="13576" max="13576" width="15.42578125" style="2" customWidth="1"/>
    <col min="13577" max="13577" width="14.85546875" style="2" customWidth="1"/>
    <col min="13578" max="13578" width="15" style="2" customWidth="1"/>
    <col min="13579" max="13579" width="14.85546875" style="2" customWidth="1"/>
    <col min="13580" max="13580" width="16.7109375" style="2" customWidth="1"/>
    <col min="13581" max="13581" width="15.140625" style="2" customWidth="1"/>
    <col min="13582" max="13582" width="5" style="2" customWidth="1"/>
    <col min="13583" max="13583" width="8.7109375" style="2" customWidth="1"/>
    <col min="13584" max="13584" width="9" style="2" customWidth="1"/>
    <col min="13585" max="13585" width="7.42578125" style="2" customWidth="1"/>
    <col min="13586" max="13586" width="9.5703125" style="2" customWidth="1"/>
    <col min="13587" max="13587" width="9.42578125" style="2" customWidth="1"/>
    <col min="13588" max="13588" width="13.140625" style="2" customWidth="1"/>
    <col min="13589" max="13589" width="11.85546875" style="2" customWidth="1"/>
    <col min="13590" max="13590" width="11.42578125" style="2" customWidth="1"/>
    <col min="13591" max="13591" width="9.7109375" style="2" customWidth="1"/>
    <col min="13592" max="13592" width="11.85546875" style="2" customWidth="1"/>
    <col min="13593" max="13594" width="11.42578125" style="2"/>
    <col min="13595" max="13595" width="19.140625" style="2" customWidth="1"/>
    <col min="13596" max="13830" width="11.42578125" style="2"/>
    <col min="13831" max="13831" width="16.42578125" style="2" customWidth="1"/>
    <col min="13832" max="13832" width="15.42578125" style="2" customWidth="1"/>
    <col min="13833" max="13833" width="14.85546875" style="2" customWidth="1"/>
    <col min="13834" max="13834" width="15" style="2" customWidth="1"/>
    <col min="13835" max="13835" width="14.85546875" style="2" customWidth="1"/>
    <col min="13836" max="13836" width="16.7109375" style="2" customWidth="1"/>
    <col min="13837" max="13837" width="15.140625" style="2" customWidth="1"/>
    <col min="13838" max="13838" width="5" style="2" customWidth="1"/>
    <col min="13839" max="13839" width="8.7109375" style="2" customWidth="1"/>
    <col min="13840" max="13840" width="9" style="2" customWidth="1"/>
    <col min="13841" max="13841" width="7.42578125" style="2" customWidth="1"/>
    <col min="13842" max="13842" width="9.5703125" style="2" customWidth="1"/>
    <col min="13843" max="13843" width="9.42578125" style="2" customWidth="1"/>
    <col min="13844" max="13844" width="13.140625" style="2" customWidth="1"/>
    <col min="13845" max="13845" width="11.85546875" style="2" customWidth="1"/>
    <col min="13846" max="13846" width="11.42578125" style="2" customWidth="1"/>
    <col min="13847" max="13847" width="9.7109375" style="2" customWidth="1"/>
    <col min="13848" max="13848" width="11.85546875" style="2" customWidth="1"/>
    <col min="13849" max="13850" width="11.42578125" style="2"/>
    <col min="13851" max="13851" width="19.140625" style="2" customWidth="1"/>
    <col min="13852" max="14086" width="11.42578125" style="2"/>
    <col min="14087" max="14087" width="16.42578125" style="2" customWidth="1"/>
    <col min="14088" max="14088" width="15.42578125" style="2" customWidth="1"/>
    <col min="14089" max="14089" width="14.85546875" style="2" customWidth="1"/>
    <col min="14090" max="14090" width="15" style="2" customWidth="1"/>
    <col min="14091" max="14091" width="14.85546875" style="2" customWidth="1"/>
    <col min="14092" max="14092" width="16.7109375" style="2" customWidth="1"/>
    <col min="14093" max="14093" width="15.140625" style="2" customWidth="1"/>
    <col min="14094" max="14094" width="5" style="2" customWidth="1"/>
    <col min="14095" max="14095" width="8.7109375" style="2" customWidth="1"/>
    <col min="14096" max="14096" width="9" style="2" customWidth="1"/>
    <col min="14097" max="14097" width="7.42578125" style="2" customWidth="1"/>
    <col min="14098" max="14098" width="9.5703125" style="2" customWidth="1"/>
    <col min="14099" max="14099" width="9.42578125" style="2" customWidth="1"/>
    <col min="14100" max="14100" width="13.140625" style="2" customWidth="1"/>
    <col min="14101" max="14101" width="11.85546875" style="2" customWidth="1"/>
    <col min="14102" max="14102" width="11.42578125" style="2" customWidth="1"/>
    <col min="14103" max="14103" width="9.7109375" style="2" customWidth="1"/>
    <col min="14104" max="14104" width="11.85546875" style="2" customWidth="1"/>
    <col min="14105" max="14106" width="11.42578125" style="2"/>
    <col min="14107" max="14107" width="19.140625" style="2" customWidth="1"/>
    <col min="14108" max="14342" width="11.42578125" style="2"/>
    <col min="14343" max="14343" width="16.42578125" style="2" customWidth="1"/>
    <col min="14344" max="14344" width="15.42578125" style="2" customWidth="1"/>
    <col min="14345" max="14345" width="14.85546875" style="2" customWidth="1"/>
    <col min="14346" max="14346" width="15" style="2" customWidth="1"/>
    <col min="14347" max="14347" width="14.85546875" style="2" customWidth="1"/>
    <col min="14348" max="14348" width="16.7109375" style="2" customWidth="1"/>
    <col min="14349" max="14349" width="15.140625" style="2" customWidth="1"/>
    <col min="14350" max="14350" width="5" style="2" customWidth="1"/>
    <col min="14351" max="14351" width="8.7109375" style="2" customWidth="1"/>
    <col min="14352" max="14352" width="9" style="2" customWidth="1"/>
    <col min="14353" max="14353" width="7.42578125" style="2" customWidth="1"/>
    <col min="14354" max="14354" width="9.5703125" style="2" customWidth="1"/>
    <col min="14355" max="14355" width="9.42578125" style="2" customWidth="1"/>
    <col min="14356" max="14356" width="13.140625" style="2" customWidth="1"/>
    <col min="14357" max="14357" width="11.85546875" style="2" customWidth="1"/>
    <col min="14358" max="14358" width="11.42578125" style="2" customWidth="1"/>
    <col min="14359" max="14359" width="9.7109375" style="2" customWidth="1"/>
    <col min="14360" max="14360" width="11.85546875" style="2" customWidth="1"/>
    <col min="14361" max="14362" width="11.42578125" style="2"/>
    <col min="14363" max="14363" width="19.140625" style="2" customWidth="1"/>
    <col min="14364" max="14598" width="11.42578125" style="2"/>
    <col min="14599" max="14599" width="16.42578125" style="2" customWidth="1"/>
    <col min="14600" max="14600" width="15.42578125" style="2" customWidth="1"/>
    <col min="14601" max="14601" width="14.85546875" style="2" customWidth="1"/>
    <col min="14602" max="14602" width="15" style="2" customWidth="1"/>
    <col min="14603" max="14603" width="14.85546875" style="2" customWidth="1"/>
    <col min="14604" max="14604" width="16.7109375" style="2" customWidth="1"/>
    <col min="14605" max="14605" width="15.140625" style="2" customWidth="1"/>
    <col min="14606" max="14606" width="5" style="2" customWidth="1"/>
    <col min="14607" max="14607" width="8.7109375" style="2" customWidth="1"/>
    <col min="14608" max="14608" width="9" style="2" customWidth="1"/>
    <col min="14609" max="14609" width="7.42578125" style="2" customWidth="1"/>
    <col min="14610" max="14610" width="9.5703125" style="2" customWidth="1"/>
    <col min="14611" max="14611" width="9.42578125" style="2" customWidth="1"/>
    <col min="14612" max="14612" width="13.140625" style="2" customWidth="1"/>
    <col min="14613" max="14613" width="11.85546875" style="2" customWidth="1"/>
    <col min="14614" max="14614" width="11.42578125" style="2" customWidth="1"/>
    <col min="14615" max="14615" width="9.7109375" style="2" customWidth="1"/>
    <col min="14616" max="14616" width="11.85546875" style="2" customWidth="1"/>
    <col min="14617" max="14618" width="11.42578125" style="2"/>
    <col min="14619" max="14619" width="19.140625" style="2" customWidth="1"/>
    <col min="14620" max="14854" width="11.42578125" style="2"/>
    <col min="14855" max="14855" width="16.42578125" style="2" customWidth="1"/>
    <col min="14856" max="14856" width="15.42578125" style="2" customWidth="1"/>
    <col min="14857" max="14857" width="14.85546875" style="2" customWidth="1"/>
    <col min="14858" max="14858" width="15" style="2" customWidth="1"/>
    <col min="14859" max="14859" width="14.85546875" style="2" customWidth="1"/>
    <col min="14860" max="14860" width="16.7109375" style="2" customWidth="1"/>
    <col min="14861" max="14861" width="15.140625" style="2" customWidth="1"/>
    <col min="14862" max="14862" width="5" style="2" customWidth="1"/>
    <col min="14863" max="14863" width="8.7109375" style="2" customWidth="1"/>
    <col min="14864" max="14864" width="9" style="2" customWidth="1"/>
    <col min="14865" max="14865" width="7.42578125" style="2" customWidth="1"/>
    <col min="14866" max="14866" width="9.5703125" style="2" customWidth="1"/>
    <col min="14867" max="14867" width="9.42578125" style="2" customWidth="1"/>
    <col min="14868" max="14868" width="13.140625" style="2" customWidth="1"/>
    <col min="14869" max="14869" width="11.85546875" style="2" customWidth="1"/>
    <col min="14870" max="14870" width="11.42578125" style="2" customWidth="1"/>
    <col min="14871" max="14871" width="9.7109375" style="2" customWidth="1"/>
    <col min="14872" max="14872" width="11.85546875" style="2" customWidth="1"/>
    <col min="14873" max="14874" width="11.42578125" style="2"/>
    <col min="14875" max="14875" width="19.140625" style="2" customWidth="1"/>
    <col min="14876" max="15110" width="11.42578125" style="2"/>
    <col min="15111" max="15111" width="16.42578125" style="2" customWidth="1"/>
    <col min="15112" max="15112" width="15.42578125" style="2" customWidth="1"/>
    <col min="15113" max="15113" width="14.85546875" style="2" customWidth="1"/>
    <col min="15114" max="15114" width="15" style="2" customWidth="1"/>
    <col min="15115" max="15115" width="14.85546875" style="2" customWidth="1"/>
    <col min="15116" max="15116" width="16.7109375" style="2" customWidth="1"/>
    <col min="15117" max="15117" width="15.140625" style="2" customWidth="1"/>
    <col min="15118" max="15118" width="5" style="2" customWidth="1"/>
    <col min="15119" max="15119" width="8.7109375" style="2" customWidth="1"/>
    <col min="15120" max="15120" width="9" style="2" customWidth="1"/>
    <col min="15121" max="15121" width="7.42578125" style="2" customWidth="1"/>
    <col min="15122" max="15122" width="9.5703125" style="2" customWidth="1"/>
    <col min="15123" max="15123" width="9.42578125" style="2" customWidth="1"/>
    <col min="15124" max="15124" width="13.140625" style="2" customWidth="1"/>
    <col min="15125" max="15125" width="11.85546875" style="2" customWidth="1"/>
    <col min="15126" max="15126" width="11.42578125" style="2" customWidth="1"/>
    <col min="15127" max="15127" width="9.7109375" style="2" customWidth="1"/>
    <col min="15128" max="15128" width="11.85546875" style="2" customWidth="1"/>
    <col min="15129" max="15130" width="11.42578125" style="2"/>
    <col min="15131" max="15131" width="19.140625" style="2" customWidth="1"/>
    <col min="15132" max="15366" width="11.42578125" style="2"/>
    <col min="15367" max="15367" width="16.42578125" style="2" customWidth="1"/>
    <col min="15368" max="15368" width="15.42578125" style="2" customWidth="1"/>
    <col min="15369" max="15369" width="14.85546875" style="2" customWidth="1"/>
    <col min="15370" max="15370" width="15" style="2" customWidth="1"/>
    <col min="15371" max="15371" width="14.85546875" style="2" customWidth="1"/>
    <col min="15372" max="15372" width="16.7109375" style="2" customWidth="1"/>
    <col min="15373" max="15373" width="15.140625" style="2" customWidth="1"/>
    <col min="15374" max="15374" width="5" style="2" customWidth="1"/>
    <col min="15375" max="15375" width="8.7109375" style="2" customWidth="1"/>
    <col min="15376" max="15376" width="9" style="2" customWidth="1"/>
    <col min="15377" max="15377" width="7.42578125" style="2" customWidth="1"/>
    <col min="15378" max="15378" width="9.5703125" style="2" customWidth="1"/>
    <col min="15379" max="15379" width="9.42578125" style="2" customWidth="1"/>
    <col min="15380" max="15380" width="13.140625" style="2" customWidth="1"/>
    <col min="15381" max="15381" width="11.85546875" style="2" customWidth="1"/>
    <col min="15382" max="15382" width="11.42578125" style="2" customWidth="1"/>
    <col min="15383" max="15383" width="9.7109375" style="2" customWidth="1"/>
    <col min="15384" max="15384" width="11.85546875" style="2" customWidth="1"/>
    <col min="15385" max="15386" width="11.42578125" style="2"/>
    <col min="15387" max="15387" width="19.140625" style="2" customWidth="1"/>
    <col min="15388" max="15622" width="11.42578125" style="2"/>
    <col min="15623" max="15623" width="16.42578125" style="2" customWidth="1"/>
    <col min="15624" max="15624" width="15.42578125" style="2" customWidth="1"/>
    <col min="15625" max="15625" width="14.85546875" style="2" customWidth="1"/>
    <col min="15626" max="15626" width="15" style="2" customWidth="1"/>
    <col min="15627" max="15627" width="14.85546875" style="2" customWidth="1"/>
    <col min="15628" max="15628" width="16.7109375" style="2" customWidth="1"/>
    <col min="15629" max="15629" width="15.140625" style="2" customWidth="1"/>
    <col min="15630" max="15630" width="5" style="2" customWidth="1"/>
    <col min="15631" max="15631" width="8.7109375" style="2" customWidth="1"/>
    <col min="15632" max="15632" width="9" style="2" customWidth="1"/>
    <col min="15633" max="15633" width="7.42578125" style="2" customWidth="1"/>
    <col min="15634" max="15634" width="9.5703125" style="2" customWidth="1"/>
    <col min="15635" max="15635" width="9.42578125" style="2" customWidth="1"/>
    <col min="15636" max="15636" width="13.140625" style="2" customWidth="1"/>
    <col min="15637" max="15637" width="11.85546875" style="2" customWidth="1"/>
    <col min="15638" max="15638" width="11.42578125" style="2" customWidth="1"/>
    <col min="15639" max="15639" width="9.7109375" style="2" customWidth="1"/>
    <col min="15640" max="15640" width="11.85546875" style="2" customWidth="1"/>
    <col min="15641" max="15642" width="11.42578125" style="2"/>
    <col min="15643" max="15643" width="19.140625" style="2" customWidth="1"/>
    <col min="15644" max="15878" width="11.42578125" style="2"/>
    <col min="15879" max="15879" width="16.42578125" style="2" customWidth="1"/>
    <col min="15880" max="15880" width="15.42578125" style="2" customWidth="1"/>
    <col min="15881" max="15881" width="14.85546875" style="2" customWidth="1"/>
    <col min="15882" max="15882" width="15" style="2" customWidth="1"/>
    <col min="15883" max="15883" width="14.85546875" style="2" customWidth="1"/>
    <col min="15884" max="15884" width="16.7109375" style="2" customWidth="1"/>
    <col min="15885" max="15885" width="15.140625" style="2" customWidth="1"/>
    <col min="15886" max="15886" width="5" style="2" customWidth="1"/>
    <col min="15887" max="15887" width="8.7109375" style="2" customWidth="1"/>
    <col min="15888" max="15888" width="9" style="2" customWidth="1"/>
    <col min="15889" max="15889" width="7.42578125" style="2" customWidth="1"/>
    <col min="15890" max="15890" width="9.5703125" style="2" customWidth="1"/>
    <col min="15891" max="15891" width="9.42578125" style="2" customWidth="1"/>
    <col min="15892" max="15892" width="13.140625" style="2" customWidth="1"/>
    <col min="15893" max="15893" width="11.85546875" style="2" customWidth="1"/>
    <col min="15894" max="15894" width="11.42578125" style="2" customWidth="1"/>
    <col min="15895" max="15895" width="9.7109375" style="2" customWidth="1"/>
    <col min="15896" max="15896" width="11.85546875" style="2" customWidth="1"/>
    <col min="15897" max="15898" width="11.42578125" style="2"/>
    <col min="15899" max="15899" width="19.140625" style="2" customWidth="1"/>
    <col min="15900" max="16134" width="11.42578125" style="2"/>
    <col min="16135" max="16135" width="16.42578125" style="2" customWidth="1"/>
    <col min="16136" max="16136" width="15.42578125" style="2" customWidth="1"/>
    <col min="16137" max="16137" width="14.85546875" style="2" customWidth="1"/>
    <col min="16138" max="16138" width="15" style="2" customWidth="1"/>
    <col min="16139" max="16139" width="14.85546875" style="2" customWidth="1"/>
    <col min="16140" max="16140" width="16.7109375" style="2" customWidth="1"/>
    <col min="16141" max="16141" width="15.140625" style="2" customWidth="1"/>
    <col min="16142" max="16142" width="5" style="2" customWidth="1"/>
    <col min="16143" max="16143" width="8.7109375" style="2" customWidth="1"/>
    <col min="16144" max="16144" width="9" style="2" customWidth="1"/>
    <col min="16145" max="16145" width="7.42578125" style="2" customWidth="1"/>
    <col min="16146" max="16146" width="9.5703125" style="2" customWidth="1"/>
    <col min="16147" max="16147" width="9.42578125" style="2" customWidth="1"/>
    <col min="16148" max="16148" width="13.140625" style="2" customWidth="1"/>
    <col min="16149" max="16149" width="11.85546875" style="2" customWidth="1"/>
    <col min="16150" max="16150" width="11.42578125" style="2" customWidth="1"/>
    <col min="16151" max="16151" width="9.7109375" style="2" customWidth="1"/>
    <col min="16152" max="16152" width="11.85546875" style="2" customWidth="1"/>
    <col min="16153" max="16154" width="11.42578125" style="2"/>
    <col min="16155" max="16155" width="19.140625" style="2" customWidth="1"/>
    <col min="16156" max="16384" width="11.42578125" style="2"/>
  </cols>
  <sheetData>
    <row r="1" spans="1:37" ht="54.75" customHeight="1" thickBot="1" x14ac:dyDescent="0.25">
      <c r="A1" s="842" t="s">
        <v>163</v>
      </c>
      <c r="B1" s="843"/>
      <c r="C1" s="843"/>
      <c r="D1" s="843"/>
      <c r="E1" s="843"/>
      <c r="F1" s="843"/>
      <c r="G1" s="843"/>
      <c r="H1" s="843"/>
      <c r="I1" s="843"/>
      <c r="J1" s="843"/>
      <c r="K1" s="843"/>
      <c r="L1" s="843"/>
      <c r="M1" s="843"/>
      <c r="N1" s="843"/>
      <c r="O1" s="843"/>
      <c r="P1" s="844"/>
      <c r="Q1" s="376"/>
      <c r="R1" s="377"/>
      <c r="S1" s="378"/>
      <c r="T1" s="378"/>
      <c r="U1" s="378"/>
      <c r="V1" s="241"/>
      <c r="W1" s="241"/>
      <c r="X1" s="4"/>
      <c r="Y1" s="4"/>
      <c r="Z1" s="4"/>
      <c r="AA1" s="4"/>
      <c r="AB1" s="4"/>
      <c r="AC1" s="4"/>
    </row>
    <row r="2" spans="1:37" s="523" customFormat="1" ht="12.75" customHeight="1" x14ac:dyDescent="0.2">
      <c r="A2" s="524"/>
      <c r="B2" s="524"/>
      <c r="C2" s="524"/>
      <c r="D2" s="524"/>
      <c r="E2" s="524"/>
      <c r="F2" s="524"/>
      <c r="G2" s="524"/>
      <c r="H2" s="524"/>
      <c r="I2" s="524"/>
      <c r="J2" s="524"/>
      <c r="K2" s="524"/>
      <c r="L2" s="524"/>
      <c r="M2" s="524"/>
      <c r="N2" s="524"/>
      <c r="O2" s="524"/>
      <c r="P2" s="524"/>
      <c r="Q2" s="524"/>
      <c r="R2" s="524"/>
      <c r="S2" s="524"/>
      <c r="T2" s="524"/>
      <c r="U2" s="524"/>
      <c r="V2" s="524"/>
      <c r="W2" s="524"/>
      <c r="X2" s="524"/>
      <c r="Y2" s="524"/>
      <c r="Z2" s="524"/>
      <c r="AA2" s="524"/>
      <c r="AB2" s="524"/>
      <c r="AC2" s="524"/>
    </row>
    <row r="3" spans="1:37" s="523" customFormat="1" ht="41.25" customHeight="1" x14ac:dyDescent="0.2">
      <c r="A3" s="850" t="s">
        <v>268</v>
      </c>
      <c r="B3" s="851"/>
      <c r="C3" s="851"/>
      <c r="D3" s="851"/>
      <c r="E3" s="851"/>
      <c r="F3" s="851"/>
      <c r="G3" s="851"/>
      <c r="H3" s="851"/>
      <c r="I3" s="851"/>
      <c r="J3" s="851"/>
      <c r="K3" s="851"/>
      <c r="L3" s="851"/>
      <c r="M3" s="851"/>
      <c r="N3" s="851"/>
      <c r="O3" s="851"/>
      <c r="P3" s="851"/>
      <c r="Q3" s="524"/>
      <c r="R3" s="524"/>
      <c r="S3" s="524"/>
      <c r="T3" s="524"/>
      <c r="U3" s="524"/>
      <c r="V3" s="524"/>
      <c r="W3" s="524"/>
      <c r="X3" s="524"/>
      <c r="Y3" s="524"/>
      <c r="Z3" s="524"/>
      <c r="AA3" s="524"/>
      <c r="AB3" s="524"/>
      <c r="AC3" s="524"/>
    </row>
    <row r="4" spans="1:37" s="409" customFormat="1" ht="24" customHeight="1" x14ac:dyDescent="0.2">
      <c r="A4" s="525" t="s">
        <v>228</v>
      </c>
      <c r="B4" s="526"/>
      <c r="C4" s="526"/>
      <c r="D4" s="526"/>
      <c r="E4" s="526"/>
      <c r="F4" s="526"/>
      <c r="G4" s="527" t="s">
        <v>250</v>
      </c>
      <c r="H4" s="526"/>
      <c r="I4" s="528" t="s">
        <v>251</v>
      </c>
      <c r="J4" s="526"/>
      <c r="K4" s="526"/>
      <c r="L4" s="526"/>
      <c r="M4" s="526"/>
      <c r="N4" s="526"/>
      <c r="O4" s="526"/>
      <c r="P4" s="526"/>
      <c r="Q4" s="526"/>
      <c r="R4" s="526"/>
      <c r="S4" s="526"/>
      <c r="T4" s="526"/>
      <c r="U4" s="526"/>
      <c r="V4" s="526"/>
      <c r="W4" s="526"/>
      <c r="X4" s="526"/>
      <c r="Y4" s="526"/>
      <c r="Z4" s="526"/>
      <c r="AA4" s="526"/>
      <c r="AB4" s="526"/>
      <c r="AC4" s="526"/>
    </row>
    <row r="5" spans="1:37" s="409" customFormat="1" ht="30" customHeight="1" x14ac:dyDescent="0.2">
      <c r="A5" s="529" t="s">
        <v>226</v>
      </c>
      <c r="B5" s="604"/>
      <c r="C5" s="530"/>
      <c r="D5" s="538"/>
      <c r="E5" s="675"/>
      <c r="F5" s="532"/>
      <c r="H5" s="535"/>
      <c r="I5" s="535"/>
      <c r="J5" s="535"/>
      <c r="K5" s="538"/>
      <c r="L5" s="533"/>
      <c r="M5" s="534"/>
      <c r="N5" s="534"/>
      <c r="O5" s="534"/>
      <c r="P5" s="531"/>
      <c r="Q5" s="531"/>
      <c r="R5" s="538"/>
      <c r="S5" s="538"/>
      <c r="T5" s="538"/>
      <c r="U5" s="538"/>
      <c r="V5" s="538"/>
      <c r="W5" s="538"/>
      <c r="X5" s="526"/>
      <c r="Y5" s="526"/>
      <c r="Z5" s="526"/>
      <c r="AA5" s="526"/>
      <c r="AB5" s="526"/>
      <c r="AC5" s="526"/>
    </row>
    <row r="6" spans="1:37" s="523" customFormat="1" ht="12.75" customHeight="1" x14ac:dyDescent="0.2">
      <c r="A6" s="524"/>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524"/>
      <c r="AB6" s="524"/>
      <c r="AC6" s="524"/>
    </row>
    <row r="7" spans="1:37" s="523" customFormat="1" ht="23.25" customHeight="1" x14ac:dyDescent="0.2">
      <c r="A7" s="852" t="s">
        <v>252</v>
      </c>
      <c r="B7" s="853"/>
      <c r="C7" s="855" t="s">
        <v>253</v>
      </c>
      <c r="D7" s="855"/>
      <c r="E7" s="854" t="s">
        <v>162</v>
      </c>
      <c r="F7" s="854"/>
      <c r="G7" s="866"/>
      <c r="H7" s="867"/>
      <c r="I7" s="867"/>
      <c r="J7" s="867"/>
      <c r="K7" s="867"/>
      <c r="L7" s="867"/>
      <c r="M7" s="867"/>
      <c r="N7" s="867"/>
      <c r="O7" s="868"/>
      <c r="P7" s="759"/>
      <c r="Q7" s="760"/>
      <c r="R7" s="760"/>
      <c r="S7" s="605"/>
      <c r="T7" s="538"/>
      <c r="U7" s="538"/>
      <c r="V7" s="538"/>
      <c r="W7" s="538"/>
      <c r="X7" s="524"/>
      <c r="Y7" s="524"/>
      <c r="Z7" s="524"/>
      <c r="AA7" s="524"/>
      <c r="AB7" s="524"/>
      <c r="AC7" s="524"/>
    </row>
    <row r="8" spans="1:37" s="523" customFormat="1" ht="12" customHeight="1" x14ac:dyDescent="0.2">
      <c r="A8" s="542"/>
      <c r="B8" s="543"/>
      <c r="C8" s="544"/>
      <c r="D8" s="544"/>
      <c r="E8" s="545"/>
      <c r="F8" s="545"/>
      <c r="G8" s="546"/>
      <c r="H8" s="605"/>
      <c r="I8" s="605"/>
      <c r="J8" s="605"/>
      <c r="K8" s="605"/>
      <c r="L8" s="547"/>
      <c r="M8" s="605"/>
      <c r="N8" s="605"/>
      <c r="O8" s="605"/>
      <c r="P8" s="605"/>
      <c r="Q8" s="605"/>
      <c r="R8" s="605"/>
      <c r="S8" s="605"/>
      <c r="T8" s="546"/>
      <c r="U8" s="546"/>
      <c r="V8" s="546"/>
      <c r="W8" s="546"/>
      <c r="X8" s="524"/>
      <c r="Y8" s="524"/>
      <c r="Z8" s="524"/>
      <c r="AA8" s="524"/>
      <c r="AB8" s="524"/>
      <c r="AC8" s="524"/>
    </row>
    <row r="9" spans="1:37" s="523" customFormat="1" ht="23.25" customHeight="1" x14ac:dyDescent="0.2">
      <c r="A9" s="542"/>
      <c r="B9" s="543"/>
      <c r="C9" s="544"/>
      <c r="D9" s="544"/>
      <c r="E9" s="854" t="s">
        <v>206</v>
      </c>
      <c r="F9" s="854"/>
      <c r="G9" s="866"/>
      <c r="H9" s="867"/>
      <c r="I9" s="867"/>
      <c r="J9" s="867"/>
      <c r="K9" s="867"/>
      <c r="L9" s="867"/>
      <c r="M9" s="867"/>
      <c r="N9" s="867"/>
      <c r="O9" s="868"/>
      <c r="P9" s="605"/>
      <c r="Q9" s="605"/>
      <c r="R9" s="605"/>
      <c r="S9" s="605"/>
      <c r="T9" s="546"/>
      <c r="U9" s="546"/>
      <c r="V9" s="546"/>
      <c r="W9" s="546"/>
      <c r="X9" s="524"/>
      <c r="Y9" s="524"/>
      <c r="Z9" s="524"/>
      <c r="AA9" s="524"/>
      <c r="AB9" s="524"/>
      <c r="AC9" s="524"/>
    </row>
    <row r="10" spans="1:37" s="523" customFormat="1" ht="20.25" customHeight="1" x14ac:dyDescent="0.2">
      <c r="A10" s="757" t="s">
        <v>298</v>
      </c>
      <c r="B10" s="524"/>
      <c r="C10" s="524"/>
      <c r="D10" s="524"/>
      <c r="E10" s="524"/>
      <c r="F10" s="524"/>
      <c r="G10" s="524"/>
      <c r="H10" s="524"/>
      <c r="I10" s="524"/>
      <c r="J10" s="524"/>
      <c r="K10" s="524"/>
      <c r="L10" s="524"/>
      <c r="M10" s="524"/>
      <c r="N10" s="524"/>
      <c r="O10" s="524"/>
      <c r="P10" s="524"/>
      <c r="Q10" s="524"/>
      <c r="R10" s="524"/>
      <c r="S10" s="524"/>
      <c r="T10" s="524"/>
      <c r="U10" s="524"/>
      <c r="V10" s="524"/>
      <c r="W10" s="524"/>
      <c r="X10" s="524"/>
      <c r="Y10" s="524"/>
      <c r="Z10" s="524"/>
      <c r="AA10" s="524"/>
      <c r="AB10" s="524"/>
      <c r="AC10" s="524"/>
    </row>
    <row r="11" spans="1:37" s="150" customFormat="1" ht="7.5" customHeight="1" x14ac:dyDescent="0.2">
      <c r="A11" s="245"/>
      <c r="B11" s="856"/>
      <c r="C11" s="856"/>
      <c r="D11" s="856"/>
      <c r="E11" s="856"/>
      <c r="F11" s="245"/>
      <c r="G11" s="245"/>
      <c r="H11" s="402"/>
      <c r="I11" s="402"/>
      <c r="J11" s="246"/>
      <c r="K11" s="246"/>
      <c r="L11" s="246"/>
      <c r="M11" s="246"/>
      <c r="N11" s="247"/>
      <c r="O11" s="403"/>
      <c r="P11" s="403"/>
      <c r="Q11" s="403"/>
      <c r="R11" s="403"/>
      <c r="S11" s="242"/>
      <c r="T11" s="242"/>
      <c r="U11" s="242"/>
      <c r="V11" s="242"/>
      <c r="W11" s="242"/>
      <c r="X11" s="242"/>
      <c r="Y11" s="242"/>
      <c r="Z11" s="242"/>
      <c r="AA11" s="242"/>
      <c r="AB11" s="242"/>
      <c r="AC11" s="242"/>
      <c r="AD11" s="242"/>
      <c r="AE11" s="242"/>
      <c r="AF11" s="242"/>
      <c r="AG11" s="242"/>
      <c r="AH11" s="242"/>
      <c r="AI11" s="242"/>
      <c r="AJ11" s="242"/>
      <c r="AK11" s="242"/>
    </row>
    <row r="12" spans="1:37" s="251" customFormat="1" ht="6.75" customHeight="1" thickBot="1" x14ac:dyDescent="0.35">
      <c r="A12" s="248"/>
      <c r="B12" s="249"/>
      <c r="C12" s="249"/>
      <c r="D12" s="249"/>
      <c r="E12" s="249"/>
      <c r="F12" s="249"/>
      <c r="G12" s="249"/>
      <c r="H12" s="250"/>
      <c r="I12" s="250"/>
      <c r="J12" s="250"/>
      <c r="K12" s="250"/>
      <c r="L12" s="250"/>
      <c r="M12" s="250"/>
      <c r="N12" s="250"/>
      <c r="O12" s="375"/>
      <c r="U12" s="252"/>
      <c r="V12" s="253"/>
      <c r="W12" s="253"/>
      <c r="X12" s="253"/>
      <c r="Y12" s="254"/>
      <c r="AA12" s="253"/>
      <c r="AB12" s="253"/>
      <c r="AC12" s="253"/>
      <c r="AD12" s="255"/>
      <c r="AE12" s="255"/>
    </row>
    <row r="13" spans="1:37" ht="44.25" customHeight="1" thickBot="1" x14ac:dyDescent="0.25">
      <c r="A13" s="845" t="s">
        <v>297</v>
      </c>
      <c r="B13" s="846"/>
      <c r="C13" s="846"/>
      <c r="D13" s="846"/>
      <c r="E13" s="846"/>
      <c r="F13" s="846"/>
      <c r="G13" s="846"/>
      <c r="H13" s="846"/>
      <c r="I13" s="846"/>
      <c r="J13" s="846"/>
      <c r="K13" s="846"/>
      <c r="L13" s="846"/>
      <c r="M13" s="846"/>
      <c r="N13" s="846"/>
      <c r="O13" s="846"/>
      <c r="P13" s="847"/>
      <c r="Q13" s="379"/>
      <c r="R13" s="380"/>
      <c r="S13" s="256"/>
      <c r="T13" s="256"/>
      <c r="U13" s="256"/>
      <c r="V13" s="256"/>
      <c r="W13" s="4"/>
      <c r="X13" s="4"/>
      <c r="Y13" s="4"/>
      <c r="Z13" s="4"/>
      <c r="AA13" s="4"/>
      <c r="AB13" s="4"/>
      <c r="AC13" s="4"/>
      <c r="AD13" s="4"/>
      <c r="AE13" s="4"/>
      <c r="AF13" s="4"/>
      <c r="AG13" s="4"/>
      <c r="AH13" s="4"/>
      <c r="AI13" s="4"/>
      <c r="AJ13" s="4"/>
      <c r="AK13" s="4"/>
    </row>
    <row r="14" spans="1:37" s="251" customFormat="1" ht="7.5" customHeight="1" x14ac:dyDescent="0.3">
      <c r="A14" s="248"/>
      <c r="B14" s="249"/>
      <c r="C14" s="249"/>
      <c r="D14" s="249"/>
      <c r="E14" s="249"/>
      <c r="F14" s="249"/>
      <c r="G14" s="249"/>
      <c r="H14" s="250"/>
      <c r="I14" s="250"/>
      <c r="J14" s="250"/>
      <c r="K14" s="250"/>
      <c r="L14" s="250"/>
      <c r="M14" s="250"/>
      <c r="N14" s="250"/>
      <c r="O14" s="250"/>
      <c r="U14" s="252"/>
      <c r="V14" s="253"/>
      <c r="W14" s="253"/>
      <c r="X14" s="253"/>
      <c r="Y14" s="254"/>
      <c r="AA14" s="253"/>
      <c r="AB14" s="253"/>
      <c r="AC14" s="253"/>
      <c r="AD14" s="255"/>
      <c r="AE14" s="255"/>
    </row>
    <row r="15" spans="1:37" s="119" customFormat="1" ht="12" customHeight="1" x14ac:dyDescent="0.2">
      <c r="A15" s="244"/>
      <c r="B15" s="244"/>
      <c r="C15" s="244"/>
      <c r="D15" s="244"/>
      <c r="E15" s="244"/>
      <c r="F15" s="244"/>
      <c r="G15" s="244"/>
      <c r="H15" s="244"/>
      <c r="I15" s="244"/>
      <c r="J15" s="244"/>
      <c r="K15" s="244"/>
      <c r="L15" s="244"/>
      <c r="M15" s="244"/>
      <c r="N15" s="244"/>
      <c r="O15" s="244"/>
      <c r="P15" s="244"/>
      <c r="Q15" s="244"/>
      <c r="R15" s="244"/>
      <c r="S15" s="244"/>
      <c r="T15" s="244"/>
      <c r="U15" s="244"/>
      <c r="V15" s="244"/>
      <c r="W15" s="404"/>
      <c r="X15" s="405"/>
      <c r="Y15" s="405"/>
      <c r="Z15" s="405"/>
      <c r="AA15" s="405"/>
      <c r="AB15" s="405"/>
      <c r="AC15" s="405"/>
      <c r="AD15" s="405"/>
      <c r="AE15" s="405"/>
      <c r="AF15" s="405"/>
    </row>
    <row r="16" spans="1:37" ht="32.25" customHeight="1" x14ac:dyDescent="0.2">
      <c r="A16" s="848" t="s">
        <v>308</v>
      </c>
      <c r="B16" s="849"/>
      <c r="C16" s="849"/>
      <c r="D16" s="849"/>
      <c r="E16" s="849"/>
      <c r="F16" s="849"/>
      <c r="G16" s="849"/>
      <c r="H16" s="849"/>
      <c r="I16" s="406"/>
      <c r="J16" s="857"/>
      <c r="K16" s="858"/>
      <c r="L16" s="407"/>
      <c r="M16" s="387"/>
      <c r="N16" s="408"/>
      <c r="O16" s="409"/>
      <c r="P16" s="410"/>
      <c r="Q16" s="603"/>
      <c r="T16" s="411"/>
      <c r="U16" s="48"/>
      <c r="V16" s="412"/>
      <c r="W16" s="207"/>
    </row>
    <row r="17" spans="1:25" ht="22.5" customHeight="1" x14ac:dyDescent="0.2">
      <c r="A17" s="625"/>
      <c r="B17" s="626"/>
      <c r="C17" s="626"/>
      <c r="D17" s="626"/>
      <c r="E17" s="626"/>
      <c r="F17" s="626"/>
      <c r="G17" s="626"/>
      <c r="H17" s="626"/>
      <c r="I17" s="673"/>
      <c r="J17" s="403"/>
      <c r="K17" s="403"/>
      <c r="L17" s="387"/>
      <c r="M17" s="387"/>
      <c r="N17" s="408"/>
      <c r="O17" s="409"/>
      <c r="P17" s="410"/>
      <c r="Q17" s="626"/>
      <c r="T17" s="411"/>
      <c r="U17" s="48"/>
      <c r="V17" s="412"/>
      <c r="W17" s="207"/>
    </row>
    <row r="18" spans="1:25" s="119" customFormat="1" ht="30" customHeight="1" x14ac:dyDescent="0.2">
      <c r="A18" s="859" t="s">
        <v>306</v>
      </c>
      <c r="B18" s="860"/>
      <c r="C18" s="861"/>
      <c r="D18" s="862"/>
      <c r="E18" s="862"/>
      <c r="F18" s="863"/>
      <c r="G18" s="863"/>
      <c r="H18" s="863"/>
      <c r="I18" s="863"/>
      <c r="J18" s="863"/>
      <c r="K18" s="863"/>
      <c r="L18" s="864"/>
      <c r="M18" s="674"/>
      <c r="N18" s="674"/>
      <c r="O18" s="674"/>
      <c r="P18" s="674"/>
      <c r="Q18" s="674"/>
      <c r="R18" s="674"/>
      <c r="S18" s="674"/>
    </row>
    <row r="19" spans="1:25" ht="19.5" customHeight="1" x14ac:dyDescent="0.2">
      <c r="A19" s="602"/>
      <c r="B19" s="603"/>
      <c r="C19" s="603"/>
      <c r="D19" s="603"/>
      <c r="E19" s="603"/>
      <c r="F19" s="603"/>
      <c r="G19" s="603"/>
      <c r="H19" s="603"/>
      <c r="I19" s="479"/>
      <c r="J19" s="387"/>
      <c r="K19" s="387"/>
      <c r="L19" s="387"/>
      <c r="M19" s="387"/>
      <c r="N19" s="408"/>
      <c r="O19" s="409"/>
      <c r="P19" s="410"/>
      <c r="Q19" s="603"/>
      <c r="T19" s="411"/>
      <c r="U19" s="48"/>
      <c r="V19" s="412"/>
      <c r="W19" s="207"/>
    </row>
    <row r="20" spans="1:25" ht="32.25" customHeight="1" x14ac:dyDescent="0.2">
      <c r="A20" s="865" t="s">
        <v>255</v>
      </c>
      <c r="B20" s="865"/>
      <c r="C20" s="865"/>
      <c r="D20" s="865"/>
      <c r="E20" s="865"/>
      <c r="F20" s="865"/>
      <c r="G20" s="865"/>
      <c r="H20" s="865"/>
      <c r="I20" s="865"/>
      <c r="J20" s="865"/>
      <c r="K20" s="865"/>
      <c r="L20" s="865"/>
      <c r="M20" s="865"/>
      <c r="N20" s="865"/>
      <c r="O20" s="409"/>
      <c r="P20" s="410"/>
      <c r="Q20" s="603"/>
      <c r="T20" s="411"/>
      <c r="U20" s="48"/>
      <c r="V20" s="412"/>
      <c r="W20" s="207"/>
    </row>
    <row r="21" spans="1:25" ht="32.25" customHeight="1" x14ac:dyDescent="0.2">
      <c r="A21" s="758" t="s">
        <v>299</v>
      </c>
      <c r="B21" s="603"/>
      <c r="C21" s="603"/>
      <c r="D21" s="603"/>
      <c r="E21" s="603"/>
      <c r="F21" s="603"/>
      <c r="G21" s="603"/>
      <c r="H21" s="603"/>
      <c r="I21" s="479"/>
      <c r="J21" s="387"/>
      <c r="K21" s="387"/>
      <c r="L21" s="387"/>
      <c r="M21" s="387"/>
      <c r="N21" s="408"/>
      <c r="O21" s="409"/>
      <c r="P21" s="410"/>
      <c r="Q21" s="603"/>
      <c r="T21" s="411"/>
      <c r="U21" s="48"/>
      <c r="V21" s="412"/>
      <c r="W21" s="207"/>
    </row>
    <row r="22" spans="1:25" ht="12.95" customHeight="1" x14ac:dyDescent="0.25">
      <c r="A22" s="413"/>
      <c r="B22" s="413"/>
      <c r="C22" s="413"/>
      <c r="D22" s="187"/>
      <c r="E22" s="187"/>
      <c r="F22" s="414"/>
      <c r="G22" s="414"/>
      <c r="H22" s="150"/>
      <c r="I22" s="150"/>
      <c r="J22" s="187"/>
      <c r="K22" s="187"/>
      <c r="L22" s="187"/>
      <c r="M22" s="187"/>
      <c r="N22" s="187"/>
      <c r="O22" s="414"/>
      <c r="P22" s="415"/>
      <c r="Q22" s="414"/>
      <c r="R22" s="414"/>
      <c r="S22" s="414"/>
      <c r="T22" s="414"/>
      <c r="U22" s="416"/>
      <c r="V22" s="187"/>
      <c r="W22" s="208"/>
    </row>
    <row r="23" spans="1:25" ht="73.5" customHeight="1" x14ac:dyDescent="0.2">
      <c r="A23" s="629"/>
      <c r="B23" s="816" t="s">
        <v>267</v>
      </c>
      <c r="C23" s="817"/>
      <c r="D23" s="817"/>
      <c r="E23" s="817"/>
      <c r="F23" s="817"/>
      <c r="G23" s="817"/>
      <c r="H23" s="817"/>
      <c r="I23" s="818"/>
      <c r="J23" s="819" t="s">
        <v>234</v>
      </c>
      <c r="K23" s="819"/>
      <c r="L23" s="819"/>
      <c r="M23" s="819"/>
      <c r="N23" s="418"/>
      <c r="O23" s="418"/>
      <c r="P23" s="418"/>
      <c r="Q23" s="418"/>
      <c r="R23" s="418"/>
      <c r="S23" s="418"/>
      <c r="T23" s="418"/>
      <c r="U23" s="418"/>
      <c r="V23" s="418"/>
      <c r="W23" s="258"/>
      <c r="X23" s="418"/>
      <c r="Y23" s="418"/>
    </row>
    <row r="24" spans="1:25" ht="27.75" customHeight="1" x14ac:dyDescent="0.2">
      <c r="A24" s="830" t="s">
        <v>164</v>
      </c>
      <c r="B24" s="832" t="s">
        <v>165</v>
      </c>
      <c r="C24" s="833"/>
      <c r="D24" s="834"/>
      <c r="E24" s="835"/>
      <c r="F24" s="832" t="s">
        <v>166</v>
      </c>
      <c r="G24" s="833"/>
      <c r="H24" s="833"/>
      <c r="I24" s="841"/>
      <c r="J24" s="827" t="s">
        <v>167</v>
      </c>
      <c r="K24" s="827"/>
      <c r="L24" s="827"/>
      <c r="M24" s="827"/>
      <c r="N24" s="259"/>
      <c r="O24" s="259"/>
      <c r="P24" s="259"/>
      <c r="Q24" s="418"/>
      <c r="R24" s="418"/>
      <c r="S24" s="418"/>
      <c r="T24" s="418"/>
      <c r="U24" s="418"/>
      <c r="V24" s="418"/>
      <c r="W24" s="258"/>
      <c r="X24" s="418"/>
      <c r="Y24" s="418"/>
    </row>
    <row r="25" spans="1:25" ht="24.75" customHeight="1" x14ac:dyDescent="0.2">
      <c r="A25" s="831"/>
      <c r="B25" s="824" t="s">
        <v>207</v>
      </c>
      <c r="C25" s="825"/>
      <c r="D25" s="824" t="s">
        <v>208</v>
      </c>
      <c r="E25" s="825"/>
      <c r="F25" s="824" t="s">
        <v>207</v>
      </c>
      <c r="G25" s="825"/>
      <c r="H25" s="824" t="s">
        <v>208</v>
      </c>
      <c r="I25" s="825"/>
      <c r="J25" s="824" t="s">
        <v>207</v>
      </c>
      <c r="K25" s="825"/>
      <c r="L25" s="824" t="s">
        <v>208</v>
      </c>
      <c r="M25" s="825"/>
      <c r="N25" s="419"/>
      <c r="O25" s="412"/>
      <c r="P25" s="412"/>
      <c r="Q25" s="412"/>
      <c r="R25" s="412"/>
      <c r="S25" s="418"/>
      <c r="T25" s="418"/>
      <c r="U25" s="418"/>
      <c r="V25" s="418"/>
      <c r="W25" s="258"/>
      <c r="X25" s="418"/>
      <c r="Y25" s="418"/>
    </row>
    <row r="26" spans="1:25" ht="33" customHeight="1" x14ac:dyDescent="0.2">
      <c r="A26" s="485" t="s">
        <v>227</v>
      </c>
      <c r="B26" s="676"/>
      <c r="C26" s="677"/>
      <c r="D26" s="678"/>
      <c r="E26" s="677"/>
      <c r="F26" s="678"/>
      <c r="G26" s="677"/>
      <c r="H26" s="678"/>
      <c r="I26" s="677"/>
      <c r="J26" s="678"/>
      <c r="K26" s="677"/>
      <c r="L26" s="678"/>
      <c r="M26" s="677"/>
      <c r="N26" s="420"/>
      <c r="O26" s="421"/>
      <c r="P26" s="421"/>
      <c r="Q26" s="421"/>
      <c r="R26" s="421"/>
      <c r="S26" s="403"/>
      <c r="T26" s="403"/>
      <c r="U26" s="422"/>
      <c r="V26" s="422"/>
      <c r="W26" s="423"/>
      <c r="X26" s="423"/>
      <c r="Y26" s="45"/>
    </row>
    <row r="27" spans="1:25" s="150" customFormat="1" ht="19.5" customHeight="1" x14ac:dyDescent="0.2">
      <c r="A27" s="424" t="s">
        <v>168</v>
      </c>
      <c r="B27" s="820">
        <f t="shared" ref="B27" si="0">(C26-B26)*24</f>
        <v>0</v>
      </c>
      <c r="C27" s="821"/>
      <c r="D27" s="820">
        <f t="shared" ref="D27" si="1">(E26-D26)*24</f>
        <v>0</v>
      </c>
      <c r="E27" s="821"/>
      <c r="F27" s="820">
        <f t="shared" ref="F27" si="2">(G26-F26)*24</f>
        <v>0</v>
      </c>
      <c r="G27" s="821"/>
      <c r="H27" s="820">
        <f t="shared" ref="H27" si="3">(I26-H26)*24</f>
        <v>0</v>
      </c>
      <c r="I27" s="821"/>
      <c r="J27" s="820">
        <f t="shared" ref="J27" si="4">(K26-J26)*24</f>
        <v>0</v>
      </c>
      <c r="K27" s="821"/>
      <c r="L27" s="820">
        <f t="shared" ref="L27" si="5">(M26-L26)*24</f>
        <v>0</v>
      </c>
      <c r="M27" s="821"/>
      <c r="N27" s="403"/>
      <c r="O27" s="425"/>
      <c r="P27" s="425"/>
      <c r="Q27" s="420"/>
      <c r="R27" s="403"/>
      <c r="S27" s="403"/>
      <c r="T27" s="403"/>
      <c r="U27" s="422"/>
      <c r="V27" s="422"/>
      <c r="W27" s="423"/>
      <c r="X27" s="423"/>
      <c r="Y27" s="45"/>
    </row>
    <row r="28" spans="1:25" s="150" customFormat="1" ht="21" customHeight="1" x14ac:dyDescent="0.2">
      <c r="A28" s="424" t="s">
        <v>169</v>
      </c>
      <c r="B28" s="814"/>
      <c r="C28" s="815"/>
      <c r="D28" s="814"/>
      <c r="E28" s="815"/>
      <c r="F28" s="814"/>
      <c r="G28" s="815"/>
      <c r="H28" s="814"/>
      <c r="I28" s="815"/>
      <c r="J28" s="814"/>
      <c r="K28" s="815"/>
      <c r="L28" s="814"/>
      <c r="M28" s="815"/>
      <c r="N28" s="426" t="s">
        <v>190</v>
      </c>
      <c r="O28" s="427"/>
      <c r="P28" s="427"/>
      <c r="Q28" s="420"/>
      <c r="R28" s="403"/>
      <c r="S28" s="403"/>
      <c r="T28" s="403"/>
      <c r="U28" s="423"/>
      <c r="V28" s="423"/>
      <c r="W28" s="423"/>
      <c r="X28" s="423"/>
      <c r="Y28" s="45"/>
    </row>
    <row r="29" spans="1:25" s="150" customFormat="1" ht="25.5" customHeight="1" x14ac:dyDescent="0.2">
      <c r="A29" s="424" t="s">
        <v>191</v>
      </c>
      <c r="B29" s="839">
        <f t="shared" ref="B29:L29" si="6">B27*B28</f>
        <v>0</v>
      </c>
      <c r="C29" s="840"/>
      <c r="D29" s="839">
        <f t="shared" si="6"/>
        <v>0</v>
      </c>
      <c r="E29" s="840"/>
      <c r="F29" s="839">
        <f t="shared" si="6"/>
        <v>0</v>
      </c>
      <c r="G29" s="840"/>
      <c r="H29" s="839">
        <f t="shared" si="6"/>
        <v>0</v>
      </c>
      <c r="I29" s="840"/>
      <c r="J29" s="839">
        <f t="shared" si="6"/>
        <v>0</v>
      </c>
      <c r="K29" s="840"/>
      <c r="L29" s="839">
        <f t="shared" si="6"/>
        <v>0</v>
      </c>
      <c r="M29" s="840"/>
      <c r="N29" s="426" t="s">
        <v>219</v>
      </c>
      <c r="O29" s="421"/>
      <c r="P29" s="421"/>
      <c r="Q29" s="421"/>
      <c r="R29" s="403"/>
      <c r="S29" s="403"/>
      <c r="T29" s="403"/>
      <c r="U29" s="423"/>
      <c r="V29" s="423"/>
      <c r="W29" s="423"/>
      <c r="X29" s="423"/>
      <c r="Y29" s="45"/>
    </row>
    <row r="30" spans="1:25" s="150" customFormat="1" ht="54.75" customHeight="1" x14ac:dyDescent="0.2">
      <c r="A30" s="428" t="s">
        <v>240</v>
      </c>
      <c r="B30" s="814"/>
      <c r="C30" s="815"/>
      <c r="D30" s="814"/>
      <c r="E30" s="815"/>
      <c r="F30" s="814"/>
      <c r="G30" s="815"/>
      <c r="H30" s="814"/>
      <c r="I30" s="815"/>
      <c r="J30" s="814"/>
      <c r="K30" s="815"/>
      <c r="L30" s="814"/>
      <c r="M30" s="815"/>
      <c r="N30" s="429" t="s">
        <v>220</v>
      </c>
      <c r="O30" s="425"/>
      <c r="P30" s="425"/>
      <c r="Q30" s="420"/>
      <c r="R30" s="403"/>
      <c r="S30" s="403"/>
      <c r="T30" s="403"/>
      <c r="U30" s="423"/>
      <c r="V30" s="423"/>
      <c r="W30" s="423"/>
      <c r="X30" s="423"/>
      <c r="Y30" s="45"/>
    </row>
    <row r="31" spans="1:25" s="150" customFormat="1" ht="51" customHeight="1" x14ac:dyDescent="0.2">
      <c r="A31" s="428" t="s">
        <v>241</v>
      </c>
      <c r="B31" s="814"/>
      <c r="C31" s="815"/>
      <c r="D31" s="814"/>
      <c r="E31" s="815"/>
      <c r="F31" s="814"/>
      <c r="G31" s="815"/>
      <c r="H31" s="814"/>
      <c r="I31" s="815"/>
      <c r="J31" s="814"/>
      <c r="K31" s="815"/>
      <c r="L31" s="814"/>
      <c r="M31" s="815"/>
      <c r="N31" s="403"/>
      <c r="O31" s="403"/>
      <c r="P31" s="403"/>
      <c r="Q31" s="420"/>
      <c r="R31" s="403"/>
      <c r="S31" s="403"/>
      <c r="T31" s="403"/>
      <c r="U31" s="423"/>
      <c r="V31" s="423"/>
      <c r="W31" s="423"/>
      <c r="X31" s="423"/>
      <c r="Y31" s="45"/>
    </row>
    <row r="32" spans="1:25" s="150" customFormat="1" ht="33" customHeight="1" x14ac:dyDescent="0.2">
      <c r="A32" s="477" t="s">
        <v>269</v>
      </c>
      <c r="B32" s="822">
        <f>+B29*B30</f>
        <v>0</v>
      </c>
      <c r="C32" s="823"/>
      <c r="D32" s="822">
        <f>+D29*D30</f>
        <v>0</v>
      </c>
      <c r="E32" s="823"/>
      <c r="F32" s="822">
        <f>+F29*F30</f>
        <v>0</v>
      </c>
      <c r="G32" s="823"/>
      <c r="H32" s="822">
        <f>+H29*H30</f>
        <v>0</v>
      </c>
      <c r="I32" s="823"/>
      <c r="J32" s="822">
        <f>+J29*J30</f>
        <v>0</v>
      </c>
      <c r="K32" s="823"/>
      <c r="L32" s="822">
        <f>+L29*L30</f>
        <v>0</v>
      </c>
      <c r="M32" s="823"/>
      <c r="N32" s="836">
        <f>SUM(B32:M32)</f>
        <v>0</v>
      </c>
      <c r="O32" s="837"/>
      <c r="P32" s="838"/>
      <c r="Q32" s="520"/>
      <c r="R32" s="403"/>
      <c r="S32" s="403"/>
      <c r="T32" s="403"/>
      <c r="U32" s="423"/>
      <c r="V32" s="423"/>
      <c r="W32" s="423"/>
      <c r="X32" s="423"/>
      <c r="Y32" s="45"/>
    </row>
    <row r="33" spans="1:25" s="150" customFormat="1" ht="33" customHeight="1" x14ac:dyDescent="0.2">
      <c r="A33" s="477" t="s">
        <v>270</v>
      </c>
      <c r="B33" s="822">
        <f>B29*B31</f>
        <v>0</v>
      </c>
      <c r="C33" s="823"/>
      <c r="D33" s="822">
        <f>D29*D31</f>
        <v>0</v>
      </c>
      <c r="E33" s="823"/>
      <c r="F33" s="822">
        <f>F29*F31</f>
        <v>0</v>
      </c>
      <c r="G33" s="823"/>
      <c r="H33" s="822">
        <f>H29*H31</f>
        <v>0</v>
      </c>
      <c r="I33" s="823"/>
      <c r="J33" s="822">
        <f>J29*J31</f>
        <v>0</v>
      </c>
      <c r="K33" s="823"/>
      <c r="L33" s="822">
        <f>L29*L31</f>
        <v>0</v>
      </c>
      <c r="M33" s="823"/>
      <c r="N33" s="836">
        <f>SUM(B33:M33)</f>
        <v>0</v>
      </c>
      <c r="O33" s="837"/>
      <c r="P33" s="838"/>
      <c r="Q33" s="420"/>
      <c r="R33" s="403"/>
      <c r="S33" s="403"/>
      <c r="T33" s="403"/>
      <c r="U33" s="423"/>
      <c r="V33" s="423"/>
      <c r="W33" s="423"/>
      <c r="X33" s="423"/>
      <c r="Y33" s="45"/>
    </row>
    <row r="34" spans="1:25" s="150" customFormat="1" ht="15.75" customHeight="1" x14ac:dyDescent="0.2">
      <c r="A34" s="430"/>
      <c r="B34" s="403"/>
      <c r="C34" s="403"/>
      <c r="D34" s="403"/>
      <c r="E34" s="403"/>
      <c r="F34" s="431"/>
      <c r="G34" s="431"/>
      <c r="H34" s="431"/>
      <c r="I34" s="431"/>
      <c r="J34" s="431"/>
      <c r="K34" s="431"/>
      <c r="L34" s="431"/>
      <c r="M34" s="403"/>
      <c r="N34" s="403"/>
      <c r="O34" s="403"/>
      <c r="P34" s="403"/>
      <c r="Q34" s="420"/>
      <c r="R34" s="403"/>
      <c r="S34" s="403"/>
      <c r="T34" s="403"/>
      <c r="U34" s="423"/>
      <c r="V34" s="423"/>
      <c r="W34" s="423"/>
      <c r="X34" s="423"/>
      <c r="Y34" s="45"/>
    </row>
    <row r="35" spans="1:25" ht="33" customHeight="1" x14ac:dyDescent="0.2">
      <c r="A35" s="417"/>
      <c r="B35" s="816" t="s">
        <v>189</v>
      </c>
      <c r="C35" s="817"/>
      <c r="D35" s="817"/>
      <c r="E35" s="817"/>
      <c r="F35" s="817"/>
      <c r="G35" s="817"/>
      <c r="H35" s="817"/>
      <c r="I35" s="818"/>
      <c r="J35" s="819" t="s">
        <v>199</v>
      </c>
      <c r="K35" s="819"/>
      <c r="L35" s="819"/>
      <c r="M35" s="819"/>
      <c r="N35" s="418"/>
      <c r="O35" s="418"/>
      <c r="P35" s="418"/>
      <c r="Q35" s="418"/>
      <c r="R35" s="418"/>
      <c r="S35" s="418"/>
      <c r="T35" s="418"/>
      <c r="U35" s="418"/>
      <c r="V35" s="418"/>
      <c r="W35" s="258"/>
      <c r="X35" s="418"/>
      <c r="Y35" s="418"/>
    </row>
    <row r="36" spans="1:25" ht="27.75" customHeight="1" x14ac:dyDescent="0.2">
      <c r="A36" s="830" t="s">
        <v>171</v>
      </c>
      <c r="B36" s="832" t="s">
        <v>165</v>
      </c>
      <c r="C36" s="833"/>
      <c r="D36" s="834"/>
      <c r="E36" s="835"/>
      <c r="F36" s="832" t="s">
        <v>166</v>
      </c>
      <c r="G36" s="833"/>
      <c r="H36" s="833"/>
      <c r="I36" s="841"/>
      <c r="J36" s="827" t="s">
        <v>167</v>
      </c>
      <c r="K36" s="827"/>
      <c r="L36" s="827"/>
      <c r="M36" s="827"/>
      <c r="N36" s="259"/>
      <c r="O36" s="259"/>
      <c r="P36" s="259"/>
      <c r="Q36" s="418"/>
      <c r="R36" s="418"/>
      <c r="S36" s="418"/>
      <c r="T36" s="418"/>
      <c r="U36" s="418"/>
      <c r="V36" s="418"/>
      <c r="W36" s="258"/>
      <c r="X36" s="418"/>
      <c r="Y36" s="418"/>
    </row>
    <row r="37" spans="1:25" ht="24.75" customHeight="1" x14ac:dyDescent="0.2">
      <c r="A37" s="831"/>
      <c r="B37" s="824" t="s">
        <v>207</v>
      </c>
      <c r="C37" s="825"/>
      <c r="D37" s="824" t="s">
        <v>208</v>
      </c>
      <c r="E37" s="825"/>
      <c r="F37" s="824" t="s">
        <v>207</v>
      </c>
      <c r="G37" s="825"/>
      <c r="H37" s="824" t="s">
        <v>208</v>
      </c>
      <c r="I37" s="825"/>
      <c r="J37" s="824" t="s">
        <v>207</v>
      </c>
      <c r="K37" s="825"/>
      <c r="L37" s="824" t="s">
        <v>208</v>
      </c>
      <c r="M37" s="825"/>
      <c r="N37" s="419"/>
      <c r="O37" s="412"/>
      <c r="P37" s="412"/>
      <c r="Q37" s="412"/>
      <c r="R37" s="412"/>
      <c r="S37" s="418"/>
      <c r="T37" s="418"/>
      <c r="U37" s="418"/>
      <c r="V37" s="418"/>
      <c r="W37" s="258"/>
      <c r="X37" s="418"/>
      <c r="Y37" s="418"/>
    </row>
    <row r="38" spans="1:25" ht="33" customHeight="1" x14ac:dyDescent="0.2">
      <c r="A38" s="485" t="s">
        <v>188</v>
      </c>
      <c r="B38" s="676"/>
      <c r="C38" s="677"/>
      <c r="D38" s="678"/>
      <c r="E38" s="677"/>
      <c r="F38" s="678"/>
      <c r="G38" s="677"/>
      <c r="H38" s="678"/>
      <c r="I38" s="677"/>
      <c r="J38" s="678"/>
      <c r="K38" s="677"/>
      <c r="L38" s="678"/>
      <c r="M38" s="677"/>
      <c r="N38" s="420"/>
      <c r="O38" s="421"/>
      <c r="P38" s="421"/>
      <c r="Q38" s="421"/>
      <c r="R38" s="421"/>
      <c r="S38" s="403"/>
      <c r="T38" s="403"/>
      <c r="U38" s="422"/>
      <c r="V38" s="422"/>
      <c r="W38" s="423"/>
      <c r="X38" s="423"/>
      <c r="Y38" s="45"/>
    </row>
    <row r="39" spans="1:25" s="150" customFormat="1" ht="19.5" customHeight="1" x14ac:dyDescent="0.2">
      <c r="A39" s="424" t="s">
        <v>168</v>
      </c>
      <c r="B39" s="820">
        <f>(C38-B38)*24</f>
        <v>0</v>
      </c>
      <c r="C39" s="821"/>
      <c r="D39" s="820">
        <f t="shared" ref="D39" si="7">(E38-D38)*24</f>
        <v>0</v>
      </c>
      <c r="E39" s="821"/>
      <c r="F39" s="820">
        <f t="shared" ref="F39" si="8">(G38-F38)*24</f>
        <v>0</v>
      </c>
      <c r="G39" s="821"/>
      <c r="H39" s="820">
        <f t="shared" ref="H39" si="9">(I38-H38)*24</f>
        <v>0</v>
      </c>
      <c r="I39" s="821"/>
      <c r="J39" s="820">
        <f t="shared" ref="J39" si="10">(K38-J38)*24</f>
        <v>0</v>
      </c>
      <c r="K39" s="821"/>
      <c r="L39" s="820">
        <f t="shared" ref="L39" si="11">(M38-L38)*24</f>
        <v>0</v>
      </c>
      <c r="M39" s="821"/>
      <c r="N39" s="403"/>
      <c r="O39" s="425"/>
      <c r="P39" s="425"/>
      <c r="Q39" s="420"/>
      <c r="R39" s="403"/>
      <c r="S39" s="403"/>
      <c r="T39" s="403"/>
      <c r="U39" s="422"/>
      <c r="V39" s="422"/>
      <c r="W39" s="423"/>
      <c r="X39" s="423"/>
      <c r="Y39" s="45"/>
    </row>
    <row r="40" spans="1:25" s="150" customFormat="1" ht="21" customHeight="1" x14ac:dyDescent="0.2">
      <c r="A40" s="424" t="s">
        <v>169</v>
      </c>
      <c r="B40" s="814"/>
      <c r="C40" s="815"/>
      <c r="D40" s="814"/>
      <c r="E40" s="815"/>
      <c r="F40" s="814"/>
      <c r="G40" s="815"/>
      <c r="H40" s="814"/>
      <c r="I40" s="815"/>
      <c r="J40" s="814"/>
      <c r="K40" s="815"/>
      <c r="L40" s="814"/>
      <c r="M40" s="815"/>
      <c r="N40" s="426" t="s">
        <v>192</v>
      </c>
      <c r="O40" s="427"/>
      <c r="P40" s="427"/>
      <c r="Q40" s="420"/>
      <c r="R40" s="403"/>
      <c r="S40" s="403"/>
      <c r="T40" s="403"/>
      <c r="U40" s="423"/>
      <c r="V40" s="423"/>
      <c r="W40" s="423"/>
      <c r="X40" s="423"/>
      <c r="Y40" s="45"/>
    </row>
    <row r="41" spans="1:25" s="150" customFormat="1" ht="25.5" customHeight="1" x14ac:dyDescent="0.2">
      <c r="A41" s="424" t="s">
        <v>191</v>
      </c>
      <c r="B41" s="820">
        <f t="shared" ref="B41" si="12">B39*B40</f>
        <v>0</v>
      </c>
      <c r="C41" s="821"/>
      <c r="D41" s="820">
        <f t="shared" ref="D41" si="13">D39*D40</f>
        <v>0</v>
      </c>
      <c r="E41" s="826"/>
      <c r="F41" s="820">
        <f t="shared" ref="F41" si="14">F39*F40</f>
        <v>0</v>
      </c>
      <c r="G41" s="826"/>
      <c r="H41" s="820">
        <f t="shared" ref="H41" si="15">H39*H40</f>
        <v>0</v>
      </c>
      <c r="I41" s="826"/>
      <c r="J41" s="820">
        <f t="shared" ref="J41" si="16">J39*J40</f>
        <v>0</v>
      </c>
      <c r="K41" s="826"/>
      <c r="L41" s="820">
        <f t="shared" ref="L41" si="17">L39*L40</f>
        <v>0</v>
      </c>
      <c r="M41" s="826"/>
      <c r="N41" s="426" t="s">
        <v>221</v>
      </c>
      <c r="O41" s="421"/>
      <c r="P41" s="421"/>
      <c r="Q41" s="421"/>
      <c r="R41" s="403"/>
      <c r="S41" s="403"/>
      <c r="T41" s="403"/>
      <c r="U41" s="423"/>
      <c r="V41" s="423"/>
      <c r="W41" s="423"/>
      <c r="X41" s="423"/>
      <c r="Y41" s="45"/>
    </row>
    <row r="42" spans="1:25" s="150" customFormat="1" ht="45.75" customHeight="1" x14ac:dyDescent="0.2">
      <c r="A42" s="428" t="s">
        <v>240</v>
      </c>
      <c r="B42" s="814"/>
      <c r="C42" s="815"/>
      <c r="D42" s="814"/>
      <c r="E42" s="815"/>
      <c r="F42" s="814"/>
      <c r="G42" s="815"/>
      <c r="H42" s="814"/>
      <c r="I42" s="815"/>
      <c r="J42" s="814"/>
      <c r="K42" s="815"/>
      <c r="L42" s="814"/>
      <c r="M42" s="815"/>
      <c r="N42" s="429" t="s">
        <v>220</v>
      </c>
      <c r="O42" s="425"/>
      <c r="P42" s="425"/>
      <c r="Q42" s="420"/>
      <c r="R42" s="403"/>
      <c r="S42" s="403"/>
      <c r="T42" s="403"/>
      <c r="U42" s="423"/>
      <c r="V42" s="423"/>
      <c r="W42" s="423"/>
      <c r="X42" s="423"/>
      <c r="Y42" s="45"/>
    </row>
    <row r="43" spans="1:25" s="150" customFormat="1" ht="43.5" customHeight="1" x14ac:dyDescent="0.2">
      <c r="A43" s="428" t="s">
        <v>241</v>
      </c>
      <c r="B43" s="814"/>
      <c r="C43" s="815"/>
      <c r="D43" s="814"/>
      <c r="E43" s="815"/>
      <c r="F43" s="814"/>
      <c r="G43" s="815"/>
      <c r="H43" s="814"/>
      <c r="I43" s="815"/>
      <c r="J43" s="814"/>
      <c r="K43" s="815"/>
      <c r="L43" s="814"/>
      <c r="M43" s="815"/>
      <c r="N43" s="403"/>
      <c r="O43" s="403"/>
      <c r="P43" s="403"/>
      <c r="Q43" s="420"/>
      <c r="R43" s="403"/>
      <c r="S43" s="403"/>
      <c r="T43" s="403"/>
      <c r="U43" s="423"/>
      <c r="V43" s="423"/>
      <c r="W43" s="423"/>
      <c r="X43" s="423"/>
      <c r="Y43" s="45"/>
    </row>
    <row r="44" spans="1:25" s="150" customFormat="1" ht="33" customHeight="1" x14ac:dyDescent="0.2">
      <c r="A44" s="477" t="s">
        <v>269</v>
      </c>
      <c r="B44" s="822">
        <f>+B41*B42</f>
        <v>0</v>
      </c>
      <c r="C44" s="823"/>
      <c r="D44" s="822">
        <f>+D41*D42</f>
        <v>0</v>
      </c>
      <c r="E44" s="823"/>
      <c r="F44" s="822">
        <f>+F41*F42</f>
        <v>0</v>
      </c>
      <c r="G44" s="823"/>
      <c r="H44" s="822">
        <f>+H41*H42</f>
        <v>0</v>
      </c>
      <c r="I44" s="823"/>
      <c r="J44" s="822">
        <f>+J41*J42</f>
        <v>0</v>
      </c>
      <c r="K44" s="823"/>
      <c r="L44" s="822">
        <f>+L41*L42</f>
        <v>0</v>
      </c>
      <c r="M44" s="823"/>
      <c r="N44" s="836">
        <f>SUM(B44:M44)</f>
        <v>0</v>
      </c>
      <c r="O44" s="837"/>
      <c r="P44" s="838"/>
      <c r="Q44" s="420"/>
      <c r="R44" s="403"/>
      <c r="S44" s="403"/>
      <c r="T44" s="403"/>
      <c r="U44" s="423"/>
      <c r="V44" s="423"/>
      <c r="W44" s="423"/>
      <c r="X44" s="423"/>
      <c r="Y44" s="45"/>
    </row>
    <row r="45" spans="1:25" s="150" customFormat="1" ht="33" customHeight="1" x14ac:dyDescent="0.2">
      <c r="A45" s="477" t="s">
        <v>270</v>
      </c>
      <c r="B45" s="822">
        <f>B41*B43</f>
        <v>0</v>
      </c>
      <c r="C45" s="823"/>
      <c r="D45" s="822">
        <f>D41*D43</f>
        <v>0</v>
      </c>
      <c r="E45" s="823"/>
      <c r="F45" s="822">
        <f>F41*F43</f>
        <v>0</v>
      </c>
      <c r="G45" s="823"/>
      <c r="H45" s="822">
        <f>H41*H43</f>
        <v>0</v>
      </c>
      <c r="I45" s="823"/>
      <c r="J45" s="822">
        <f>J41*J43</f>
        <v>0</v>
      </c>
      <c r="K45" s="823"/>
      <c r="L45" s="822">
        <f>L41*L43</f>
        <v>0</v>
      </c>
      <c r="M45" s="823"/>
      <c r="N45" s="836">
        <f>SUM(B45:M45)</f>
        <v>0</v>
      </c>
      <c r="O45" s="837"/>
      <c r="P45" s="838"/>
      <c r="Q45" s="420"/>
      <c r="R45" s="403"/>
      <c r="S45" s="403"/>
      <c r="T45" s="403"/>
      <c r="U45" s="423"/>
      <c r="V45" s="423"/>
      <c r="W45" s="423"/>
      <c r="X45" s="423"/>
      <c r="Y45" s="45"/>
    </row>
    <row r="46" spans="1:25" s="150" customFormat="1" ht="15.75" customHeight="1" x14ac:dyDescent="0.2">
      <c r="A46" s="430"/>
      <c r="B46" s="403"/>
      <c r="C46" s="403"/>
      <c r="D46" s="403"/>
      <c r="E46" s="403"/>
      <c r="F46" s="431"/>
      <c r="G46" s="431"/>
      <c r="H46" s="431"/>
      <c r="I46" s="431"/>
      <c r="J46" s="431"/>
      <c r="K46" s="431"/>
      <c r="L46" s="431"/>
      <c r="M46" s="403"/>
      <c r="N46" s="403"/>
      <c r="O46" s="403"/>
      <c r="P46" s="403"/>
      <c r="Q46" s="420"/>
      <c r="R46" s="403"/>
      <c r="S46" s="403"/>
      <c r="T46" s="403"/>
      <c r="U46" s="423"/>
      <c r="V46" s="423"/>
      <c r="W46" s="423"/>
      <c r="X46" s="423"/>
      <c r="Y46" s="45"/>
    </row>
    <row r="47" spans="1:25" ht="33" customHeight="1" x14ac:dyDescent="0.2">
      <c r="A47" s="417"/>
      <c r="B47" s="816" t="s">
        <v>189</v>
      </c>
      <c r="C47" s="817"/>
      <c r="D47" s="817"/>
      <c r="E47" s="817"/>
      <c r="F47" s="817"/>
      <c r="G47" s="817"/>
      <c r="H47" s="817"/>
      <c r="I47" s="818"/>
      <c r="J47" s="819" t="s">
        <v>199</v>
      </c>
      <c r="K47" s="819"/>
      <c r="L47" s="819"/>
      <c r="M47" s="819"/>
      <c r="N47" s="418"/>
      <c r="O47" s="418"/>
      <c r="P47" s="418"/>
      <c r="Q47" s="418"/>
      <c r="R47" s="418"/>
      <c r="S47" s="418"/>
      <c r="T47" s="418"/>
      <c r="U47" s="418"/>
      <c r="V47" s="418"/>
      <c r="W47" s="258"/>
      <c r="X47" s="418"/>
      <c r="Y47" s="418"/>
    </row>
    <row r="48" spans="1:25" ht="27.75" customHeight="1" x14ac:dyDescent="0.2">
      <c r="A48" s="830" t="s">
        <v>172</v>
      </c>
      <c r="B48" s="832" t="s">
        <v>165</v>
      </c>
      <c r="C48" s="833"/>
      <c r="D48" s="834"/>
      <c r="E48" s="835"/>
      <c r="F48" s="832" t="s">
        <v>166</v>
      </c>
      <c r="G48" s="833"/>
      <c r="H48" s="833"/>
      <c r="I48" s="841"/>
      <c r="J48" s="827" t="s">
        <v>167</v>
      </c>
      <c r="K48" s="827"/>
      <c r="L48" s="827"/>
      <c r="M48" s="827"/>
      <c r="N48" s="259"/>
      <c r="O48" s="259"/>
      <c r="P48" s="259"/>
      <c r="Q48" s="418"/>
      <c r="R48" s="418"/>
      <c r="S48" s="418"/>
      <c r="T48" s="418"/>
      <c r="U48" s="418"/>
      <c r="V48" s="418"/>
      <c r="W48" s="258"/>
      <c r="X48" s="418"/>
      <c r="Y48" s="418"/>
    </row>
    <row r="49" spans="1:25" ht="24.75" customHeight="1" x14ac:dyDescent="0.2">
      <c r="A49" s="831"/>
      <c r="B49" s="824" t="s">
        <v>207</v>
      </c>
      <c r="C49" s="825"/>
      <c r="D49" s="824" t="s">
        <v>208</v>
      </c>
      <c r="E49" s="825"/>
      <c r="F49" s="824" t="s">
        <v>207</v>
      </c>
      <c r="G49" s="825"/>
      <c r="H49" s="824" t="s">
        <v>208</v>
      </c>
      <c r="I49" s="825"/>
      <c r="J49" s="824" t="s">
        <v>207</v>
      </c>
      <c r="K49" s="825"/>
      <c r="L49" s="824" t="s">
        <v>208</v>
      </c>
      <c r="M49" s="825"/>
      <c r="N49" s="419"/>
      <c r="O49" s="412"/>
      <c r="P49" s="412"/>
      <c r="Q49" s="412"/>
      <c r="R49" s="412"/>
      <c r="S49" s="418"/>
      <c r="T49" s="418"/>
      <c r="U49" s="418"/>
      <c r="V49" s="418"/>
      <c r="W49" s="258"/>
      <c r="X49" s="418"/>
      <c r="Y49" s="418"/>
    </row>
    <row r="50" spans="1:25" ht="33" customHeight="1" x14ac:dyDescent="0.2">
      <c r="A50" s="485" t="s">
        <v>188</v>
      </c>
      <c r="B50" s="676"/>
      <c r="C50" s="677"/>
      <c r="D50" s="678"/>
      <c r="E50" s="677"/>
      <c r="F50" s="678"/>
      <c r="G50" s="677"/>
      <c r="H50" s="678"/>
      <c r="I50" s="677"/>
      <c r="J50" s="678"/>
      <c r="K50" s="677"/>
      <c r="L50" s="678"/>
      <c r="M50" s="677"/>
      <c r="N50" s="420"/>
      <c r="O50" s="421"/>
      <c r="P50" s="421"/>
      <c r="Q50" s="421"/>
      <c r="R50" s="421"/>
      <c r="S50" s="403"/>
      <c r="T50" s="403"/>
      <c r="U50" s="422"/>
      <c r="V50" s="422"/>
      <c r="W50" s="423"/>
      <c r="X50" s="423"/>
      <c r="Y50" s="45"/>
    </row>
    <row r="51" spans="1:25" s="150" customFormat="1" ht="19.5" customHeight="1" x14ac:dyDescent="0.2">
      <c r="A51" s="424" t="s">
        <v>168</v>
      </c>
      <c r="B51" s="820">
        <f>(C50-B50)*24</f>
        <v>0</v>
      </c>
      <c r="C51" s="821"/>
      <c r="D51" s="820">
        <f t="shared" ref="D51" si="18">(E50-D50)*24</f>
        <v>0</v>
      </c>
      <c r="E51" s="821"/>
      <c r="F51" s="820">
        <f t="shared" ref="F51" si="19">(G50-F50)*24</f>
        <v>0</v>
      </c>
      <c r="G51" s="821"/>
      <c r="H51" s="820">
        <f t="shared" ref="H51" si="20">(I50-H50)*24</f>
        <v>0</v>
      </c>
      <c r="I51" s="821"/>
      <c r="J51" s="820">
        <f t="shared" ref="J51" si="21">(K50-J50)*24</f>
        <v>0</v>
      </c>
      <c r="K51" s="821"/>
      <c r="L51" s="820">
        <f t="shared" ref="L51" si="22">(M50-L50)*24</f>
        <v>0</v>
      </c>
      <c r="M51" s="821"/>
      <c r="N51" s="403"/>
      <c r="O51" s="425"/>
      <c r="P51" s="425"/>
      <c r="Q51" s="420"/>
      <c r="R51" s="403"/>
      <c r="S51" s="403"/>
      <c r="T51" s="403"/>
      <c r="U51" s="422"/>
      <c r="V51" s="422"/>
      <c r="W51" s="423"/>
      <c r="X51" s="423"/>
      <c r="Y51" s="45"/>
    </row>
    <row r="52" spans="1:25" s="150" customFormat="1" ht="21" customHeight="1" x14ac:dyDescent="0.2">
      <c r="A52" s="424" t="s">
        <v>169</v>
      </c>
      <c r="B52" s="814"/>
      <c r="C52" s="815"/>
      <c r="D52" s="814"/>
      <c r="E52" s="815"/>
      <c r="F52" s="814"/>
      <c r="G52" s="815"/>
      <c r="H52" s="814"/>
      <c r="I52" s="815"/>
      <c r="J52" s="814"/>
      <c r="K52" s="815"/>
      <c r="L52" s="814"/>
      <c r="M52" s="815"/>
      <c r="N52" s="426" t="s">
        <v>193</v>
      </c>
      <c r="O52" s="427"/>
      <c r="P52" s="427"/>
      <c r="Q52" s="420"/>
      <c r="R52" s="403"/>
      <c r="S52" s="403"/>
      <c r="T52" s="403"/>
      <c r="U52" s="423"/>
      <c r="V52" s="423"/>
      <c r="W52" s="423"/>
      <c r="X52" s="423"/>
      <c r="Y52" s="45"/>
    </row>
    <row r="53" spans="1:25" s="150" customFormat="1" ht="25.5" customHeight="1" x14ac:dyDescent="0.2">
      <c r="A53" s="424" t="s">
        <v>191</v>
      </c>
      <c r="B53" s="820">
        <f t="shared" ref="B53" si="23">B51*B52</f>
        <v>0</v>
      </c>
      <c r="C53" s="821"/>
      <c r="D53" s="820">
        <f t="shared" ref="D53" si="24">D51*D52</f>
        <v>0</v>
      </c>
      <c r="E53" s="826"/>
      <c r="F53" s="820">
        <f t="shared" ref="F53" si="25">F51*F52</f>
        <v>0</v>
      </c>
      <c r="G53" s="826"/>
      <c r="H53" s="820">
        <f t="shared" ref="H53" si="26">H51*H52</f>
        <v>0</v>
      </c>
      <c r="I53" s="826"/>
      <c r="J53" s="820">
        <f t="shared" ref="J53" si="27">J51*J52</f>
        <v>0</v>
      </c>
      <c r="K53" s="826"/>
      <c r="L53" s="820">
        <f t="shared" ref="L53" si="28">L51*L52</f>
        <v>0</v>
      </c>
      <c r="M53" s="826"/>
      <c r="N53" s="426" t="s">
        <v>219</v>
      </c>
      <c r="O53" s="421"/>
      <c r="P53" s="421"/>
      <c r="Q53" s="421"/>
      <c r="R53" s="403"/>
      <c r="S53" s="403"/>
      <c r="T53" s="403"/>
      <c r="U53" s="423"/>
      <c r="V53" s="423"/>
      <c r="W53" s="423"/>
      <c r="X53" s="423"/>
      <c r="Y53" s="45"/>
    </row>
    <row r="54" spans="1:25" s="150" customFormat="1" ht="39.75" customHeight="1" x14ac:dyDescent="0.2">
      <c r="A54" s="428" t="s">
        <v>240</v>
      </c>
      <c r="B54" s="814"/>
      <c r="C54" s="815"/>
      <c r="D54" s="814"/>
      <c r="E54" s="815"/>
      <c r="F54" s="814"/>
      <c r="G54" s="815"/>
      <c r="H54" s="814"/>
      <c r="I54" s="815"/>
      <c r="J54" s="814"/>
      <c r="K54" s="815"/>
      <c r="L54" s="814"/>
      <c r="M54" s="815"/>
      <c r="N54" s="429" t="s">
        <v>222</v>
      </c>
      <c r="O54" s="425"/>
      <c r="P54" s="425"/>
      <c r="Q54" s="420"/>
      <c r="R54" s="403"/>
      <c r="S54" s="403"/>
      <c r="T54" s="403"/>
      <c r="U54" s="423"/>
      <c r="V54" s="423"/>
      <c r="W54" s="423"/>
      <c r="X54" s="423"/>
      <c r="Y54" s="45"/>
    </row>
    <row r="55" spans="1:25" s="150" customFormat="1" ht="39.75" customHeight="1" x14ac:dyDescent="0.2">
      <c r="A55" s="428" t="s">
        <v>241</v>
      </c>
      <c r="B55" s="814"/>
      <c r="C55" s="815"/>
      <c r="D55" s="814"/>
      <c r="E55" s="815"/>
      <c r="F55" s="814"/>
      <c r="G55" s="815"/>
      <c r="H55" s="814"/>
      <c r="I55" s="815"/>
      <c r="J55" s="814"/>
      <c r="K55" s="815"/>
      <c r="L55" s="814"/>
      <c r="M55" s="815"/>
      <c r="N55" s="403"/>
      <c r="O55" s="403"/>
      <c r="P55" s="403"/>
      <c r="Q55" s="420"/>
      <c r="R55" s="403"/>
      <c r="S55" s="403"/>
      <c r="T55" s="403"/>
      <c r="U55" s="423"/>
      <c r="V55" s="423"/>
      <c r="W55" s="423"/>
      <c r="X55" s="423"/>
      <c r="Y55" s="45"/>
    </row>
    <row r="56" spans="1:25" s="150" customFormat="1" ht="33" customHeight="1" x14ac:dyDescent="0.2">
      <c r="A56" s="477" t="s">
        <v>269</v>
      </c>
      <c r="B56" s="822">
        <f>+B53*B54</f>
        <v>0</v>
      </c>
      <c r="C56" s="823"/>
      <c r="D56" s="822">
        <f>+D53*D54</f>
        <v>0</v>
      </c>
      <c r="E56" s="823"/>
      <c r="F56" s="822">
        <f>+F53*F54</f>
        <v>0</v>
      </c>
      <c r="G56" s="823"/>
      <c r="H56" s="822">
        <f>+H53*H54</f>
        <v>0</v>
      </c>
      <c r="I56" s="823"/>
      <c r="J56" s="822">
        <f>+J53*J54</f>
        <v>0</v>
      </c>
      <c r="K56" s="823"/>
      <c r="L56" s="822">
        <f>+L53*L54</f>
        <v>0</v>
      </c>
      <c r="M56" s="823"/>
      <c r="N56" s="836">
        <f>SUM(B56:M56)</f>
        <v>0</v>
      </c>
      <c r="O56" s="837"/>
      <c r="P56" s="838"/>
      <c r="Q56" s="420"/>
      <c r="R56" s="403"/>
      <c r="S56" s="403"/>
      <c r="T56" s="403"/>
      <c r="U56" s="423"/>
      <c r="V56" s="423"/>
      <c r="W56" s="423"/>
      <c r="X56" s="423"/>
      <c r="Y56" s="45"/>
    </row>
    <row r="57" spans="1:25" s="150" customFormat="1" ht="33" customHeight="1" x14ac:dyDescent="0.2">
      <c r="A57" s="477" t="s">
        <v>270</v>
      </c>
      <c r="B57" s="822">
        <f>B53*B55</f>
        <v>0</v>
      </c>
      <c r="C57" s="823"/>
      <c r="D57" s="822">
        <f>D53*D55</f>
        <v>0</v>
      </c>
      <c r="E57" s="823"/>
      <c r="F57" s="822">
        <f>F53*F55</f>
        <v>0</v>
      </c>
      <c r="G57" s="823"/>
      <c r="H57" s="822">
        <f>H53*H55</f>
        <v>0</v>
      </c>
      <c r="I57" s="823"/>
      <c r="J57" s="822">
        <f>J53*J55</f>
        <v>0</v>
      </c>
      <c r="K57" s="823"/>
      <c r="L57" s="822">
        <f>L53*L55</f>
        <v>0</v>
      </c>
      <c r="M57" s="823"/>
      <c r="N57" s="836">
        <f>SUM(B57:M57)</f>
        <v>0</v>
      </c>
      <c r="O57" s="837"/>
      <c r="P57" s="838"/>
      <c r="Q57" s="420"/>
      <c r="R57" s="403"/>
      <c r="S57" s="403"/>
      <c r="T57" s="403"/>
      <c r="U57" s="423"/>
      <c r="V57" s="423"/>
      <c r="W57" s="423"/>
      <c r="X57" s="423"/>
      <c r="Y57" s="45"/>
    </row>
    <row r="58" spans="1:25" s="150" customFormat="1" ht="15.75" customHeight="1" x14ac:dyDescent="0.2">
      <c r="A58" s="430"/>
      <c r="B58" s="403"/>
      <c r="C58" s="403"/>
      <c r="D58" s="403"/>
      <c r="E58" s="403"/>
      <c r="F58" s="431"/>
      <c r="G58" s="431"/>
      <c r="H58" s="431"/>
      <c r="I58" s="431"/>
      <c r="J58" s="431"/>
      <c r="K58" s="431"/>
      <c r="L58" s="431"/>
      <c r="M58" s="403"/>
      <c r="N58" s="403"/>
      <c r="O58" s="403"/>
      <c r="P58" s="403"/>
      <c r="Q58" s="420"/>
      <c r="R58" s="403"/>
      <c r="S58" s="403"/>
      <c r="T58" s="403"/>
      <c r="U58" s="423"/>
      <c r="V58" s="423"/>
      <c r="W58" s="423"/>
      <c r="X58" s="423"/>
      <c r="Y58" s="45"/>
    </row>
    <row r="59" spans="1:25" ht="33" customHeight="1" x14ac:dyDescent="0.2">
      <c r="A59" s="417"/>
      <c r="B59" s="816" t="s">
        <v>189</v>
      </c>
      <c r="C59" s="817"/>
      <c r="D59" s="817"/>
      <c r="E59" s="817"/>
      <c r="F59" s="817"/>
      <c r="G59" s="817"/>
      <c r="H59" s="817"/>
      <c r="I59" s="818"/>
      <c r="J59" s="819" t="s">
        <v>199</v>
      </c>
      <c r="K59" s="819"/>
      <c r="L59" s="819"/>
      <c r="M59" s="819"/>
      <c r="N59" s="418"/>
      <c r="O59" s="418"/>
      <c r="P59" s="418"/>
      <c r="Q59" s="418"/>
      <c r="R59" s="418"/>
      <c r="S59" s="418"/>
      <c r="T59" s="418"/>
      <c r="U59" s="418"/>
      <c r="V59" s="418"/>
      <c r="W59" s="258"/>
      <c r="X59" s="418"/>
      <c r="Y59" s="418"/>
    </row>
    <row r="60" spans="1:25" ht="27.75" customHeight="1" x14ac:dyDescent="0.2">
      <c r="A60" s="830" t="s">
        <v>173</v>
      </c>
      <c r="B60" s="832" t="s">
        <v>165</v>
      </c>
      <c r="C60" s="833"/>
      <c r="D60" s="834"/>
      <c r="E60" s="835"/>
      <c r="F60" s="832" t="s">
        <v>166</v>
      </c>
      <c r="G60" s="833"/>
      <c r="H60" s="833"/>
      <c r="I60" s="841"/>
      <c r="J60" s="827" t="s">
        <v>167</v>
      </c>
      <c r="K60" s="827"/>
      <c r="L60" s="827"/>
      <c r="M60" s="827"/>
      <c r="N60" s="259"/>
      <c r="O60" s="259"/>
      <c r="P60" s="259"/>
      <c r="Q60" s="418"/>
      <c r="R60" s="418"/>
      <c r="S60" s="418"/>
      <c r="T60" s="418"/>
      <c r="U60" s="418"/>
      <c r="V60" s="418"/>
      <c r="W60" s="258"/>
      <c r="X60" s="418"/>
      <c r="Y60" s="418"/>
    </row>
    <row r="61" spans="1:25" ht="24.75" customHeight="1" x14ac:dyDescent="0.2">
      <c r="A61" s="831"/>
      <c r="B61" s="824" t="s">
        <v>207</v>
      </c>
      <c r="C61" s="825"/>
      <c r="D61" s="824" t="s">
        <v>208</v>
      </c>
      <c r="E61" s="825"/>
      <c r="F61" s="824" t="s">
        <v>207</v>
      </c>
      <c r="G61" s="825"/>
      <c r="H61" s="824" t="s">
        <v>208</v>
      </c>
      <c r="I61" s="825"/>
      <c r="J61" s="824" t="s">
        <v>207</v>
      </c>
      <c r="K61" s="825"/>
      <c r="L61" s="824" t="s">
        <v>208</v>
      </c>
      <c r="M61" s="825"/>
      <c r="N61" s="419"/>
      <c r="O61" s="412"/>
      <c r="P61" s="412"/>
      <c r="Q61" s="412"/>
      <c r="R61" s="412"/>
      <c r="S61" s="418"/>
      <c r="T61" s="418"/>
      <c r="U61" s="418"/>
      <c r="V61" s="418"/>
      <c r="W61" s="258"/>
      <c r="X61" s="418"/>
      <c r="Y61" s="418"/>
    </row>
    <row r="62" spans="1:25" ht="33" customHeight="1" x14ac:dyDescent="0.2">
      <c r="A62" s="485" t="s">
        <v>188</v>
      </c>
      <c r="B62" s="676"/>
      <c r="C62" s="677"/>
      <c r="D62" s="678"/>
      <c r="E62" s="677"/>
      <c r="F62" s="678"/>
      <c r="G62" s="677"/>
      <c r="H62" s="678"/>
      <c r="I62" s="677"/>
      <c r="J62" s="678"/>
      <c r="K62" s="677"/>
      <c r="L62" s="678"/>
      <c r="M62" s="677"/>
      <c r="N62" s="420"/>
      <c r="O62" s="421"/>
      <c r="P62" s="421"/>
      <c r="Q62" s="421"/>
      <c r="R62" s="421"/>
      <c r="S62" s="403"/>
      <c r="T62" s="403"/>
      <c r="U62" s="422"/>
      <c r="V62" s="422"/>
      <c r="W62" s="423"/>
      <c r="X62" s="423"/>
      <c r="Y62" s="45"/>
    </row>
    <row r="63" spans="1:25" s="150" customFormat="1" ht="19.5" customHeight="1" x14ac:dyDescent="0.2">
      <c r="A63" s="424" t="s">
        <v>168</v>
      </c>
      <c r="B63" s="820">
        <f>(C62-B62)*24</f>
        <v>0</v>
      </c>
      <c r="C63" s="821"/>
      <c r="D63" s="820">
        <f t="shared" ref="D63" si="29">(E62-D62)*24</f>
        <v>0</v>
      </c>
      <c r="E63" s="821"/>
      <c r="F63" s="820">
        <f t="shared" ref="F63" si="30">(G62-F62)*24</f>
        <v>0</v>
      </c>
      <c r="G63" s="821"/>
      <c r="H63" s="820">
        <f t="shared" ref="H63" si="31">(I62-H62)*24</f>
        <v>0</v>
      </c>
      <c r="I63" s="821"/>
      <c r="J63" s="820">
        <f t="shared" ref="J63" si="32">(K62-J62)*24</f>
        <v>0</v>
      </c>
      <c r="K63" s="821"/>
      <c r="L63" s="820">
        <f t="shared" ref="L63" si="33">(M62-L62)*24</f>
        <v>0</v>
      </c>
      <c r="M63" s="821"/>
      <c r="N63" s="403"/>
      <c r="O63" s="425"/>
      <c r="P63" s="425"/>
      <c r="Q63" s="420"/>
      <c r="R63" s="403"/>
      <c r="S63" s="403"/>
      <c r="T63" s="403"/>
      <c r="U63" s="422"/>
      <c r="V63" s="422"/>
      <c r="W63" s="423"/>
      <c r="X63" s="423"/>
      <c r="Y63" s="45"/>
    </row>
    <row r="64" spans="1:25" s="150" customFormat="1" ht="21" customHeight="1" x14ac:dyDescent="0.2">
      <c r="A64" s="424" t="s">
        <v>169</v>
      </c>
      <c r="B64" s="814"/>
      <c r="C64" s="815"/>
      <c r="D64" s="814"/>
      <c r="E64" s="815"/>
      <c r="F64" s="814"/>
      <c r="G64" s="815"/>
      <c r="H64" s="814"/>
      <c r="I64" s="815"/>
      <c r="J64" s="814"/>
      <c r="K64" s="815"/>
      <c r="L64" s="814"/>
      <c r="M64" s="815"/>
      <c r="N64" s="426" t="s">
        <v>194</v>
      </c>
      <c r="O64" s="427"/>
      <c r="P64" s="427"/>
      <c r="Q64" s="420"/>
      <c r="R64" s="403"/>
      <c r="S64" s="403"/>
      <c r="T64" s="403"/>
      <c r="U64" s="423"/>
      <c r="V64" s="423"/>
      <c r="W64" s="423"/>
      <c r="X64" s="423"/>
      <c r="Y64" s="45"/>
    </row>
    <row r="65" spans="1:30" s="150" customFormat="1" ht="25.5" customHeight="1" x14ac:dyDescent="0.2">
      <c r="A65" s="424" t="s">
        <v>191</v>
      </c>
      <c r="B65" s="820">
        <f t="shared" ref="B65" si="34">B63*B64</f>
        <v>0</v>
      </c>
      <c r="C65" s="821"/>
      <c r="D65" s="820">
        <f t="shared" ref="D65" si="35">D63*D64</f>
        <v>0</v>
      </c>
      <c r="E65" s="826"/>
      <c r="F65" s="820">
        <f t="shared" ref="F65" si="36">F63*F64</f>
        <v>0</v>
      </c>
      <c r="G65" s="826"/>
      <c r="H65" s="820">
        <f t="shared" ref="H65" si="37">H63*H64</f>
        <v>0</v>
      </c>
      <c r="I65" s="826"/>
      <c r="J65" s="820">
        <f t="shared" ref="J65" si="38">J63*J64</f>
        <v>0</v>
      </c>
      <c r="K65" s="826"/>
      <c r="L65" s="820">
        <f t="shared" ref="L65" si="39">L63*L64</f>
        <v>0</v>
      </c>
      <c r="M65" s="826"/>
      <c r="N65" s="426" t="s">
        <v>219</v>
      </c>
      <c r="O65" s="421"/>
      <c r="P65" s="421"/>
      <c r="Q65" s="421"/>
      <c r="R65" s="403"/>
      <c r="S65" s="403"/>
      <c r="T65" s="403"/>
      <c r="U65" s="423"/>
      <c r="V65" s="423"/>
      <c r="W65" s="423"/>
      <c r="X65" s="423"/>
      <c r="Y65" s="45"/>
    </row>
    <row r="66" spans="1:30" s="150" customFormat="1" ht="62.25" customHeight="1" x14ac:dyDescent="0.2">
      <c r="A66" s="428" t="s">
        <v>240</v>
      </c>
      <c r="B66" s="814"/>
      <c r="C66" s="815"/>
      <c r="D66" s="814"/>
      <c r="E66" s="815"/>
      <c r="F66" s="814"/>
      <c r="G66" s="815"/>
      <c r="H66" s="814"/>
      <c r="I66" s="815"/>
      <c r="J66" s="814"/>
      <c r="K66" s="815"/>
      <c r="L66" s="814"/>
      <c r="M66" s="815"/>
      <c r="N66" s="429" t="s">
        <v>220</v>
      </c>
      <c r="O66" s="425"/>
      <c r="P66" s="425"/>
      <c r="Q66" s="420"/>
      <c r="R66" s="403"/>
      <c r="S66" s="403"/>
      <c r="T66" s="403"/>
      <c r="U66" s="423"/>
      <c r="V66" s="423"/>
      <c r="W66" s="423"/>
      <c r="X66" s="423"/>
      <c r="Y66" s="45"/>
    </row>
    <row r="67" spans="1:30" s="150" customFormat="1" ht="45.75" customHeight="1" x14ac:dyDescent="0.2">
      <c r="A67" s="428" t="s">
        <v>241</v>
      </c>
      <c r="B67" s="814"/>
      <c r="C67" s="815"/>
      <c r="D67" s="814"/>
      <c r="E67" s="815"/>
      <c r="F67" s="814"/>
      <c r="G67" s="815"/>
      <c r="H67" s="814"/>
      <c r="I67" s="815"/>
      <c r="J67" s="814"/>
      <c r="K67" s="815"/>
      <c r="L67" s="814"/>
      <c r="M67" s="815"/>
      <c r="N67" s="403"/>
      <c r="O67" s="403"/>
      <c r="P67" s="403"/>
      <c r="Q67" s="420"/>
      <c r="R67" s="403"/>
      <c r="S67" s="403"/>
      <c r="T67" s="403"/>
      <c r="U67" s="423"/>
      <c r="V67" s="423"/>
      <c r="W67" s="423"/>
      <c r="X67" s="423"/>
      <c r="Y67" s="45"/>
    </row>
    <row r="68" spans="1:30" s="150" customFormat="1" ht="33" customHeight="1" x14ac:dyDescent="0.2">
      <c r="A68" s="477" t="s">
        <v>269</v>
      </c>
      <c r="B68" s="822">
        <f>+B65*B66</f>
        <v>0</v>
      </c>
      <c r="C68" s="823"/>
      <c r="D68" s="822">
        <f t="shared" ref="D68" si="40">+D65*D66</f>
        <v>0</v>
      </c>
      <c r="E68" s="823"/>
      <c r="F68" s="822">
        <f t="shared" ref="F68" si="41">+F65*F66</f>
        <v>0</v>
      </c>
      <c r="G68" s="823"/>
      <c r="H68" s="822">
        <f t="shared" ref="H68" si="42">+H65*H66</f>
        <v>0</v>
      </c>
      <c r="I68" s="823"/>
      <c r="J68" s="822">
        <f t="shared" ref="J68" si="43">+J65*J66</f>
        <v>0</v>
      </c>
      <c r="K68" s="823"/>
      <c r="L68" s="822">
        <f t="shared" ref="L68" si="44">+L65*L66</f>
        <v>0</v>
      </c>
      <c r="M68" s="823"/>
      <c r="N68" s="836">
        <f>SUM(B68:M68)</f>
        <v>0</v>
      </c>
      <c r="O68" s="837"/>
      <c r="P68" s="838"/>
      <c r="Q68" s="420"/>
      <c r="R68" s="403"/>
      <c r="S68" s="403"/>
      <c r="T68" s="403"/>
      <c r="U68" s="423"/>
      <c r="V68" s="423"/>
      <c r="W68" s="423"/>
      <c r="X68" s="423"/>
      <c r="Y68" s="45"/>
    </row>
    <row r="69" spans="1:30" s="150" customFormat="1" ht="33" customHeight="1" x14ac:dyDescent="0.2">
      <c r="A69" s="477" t="s">
        <v>270</v>
      </c>
      <c r="B69" s="822">
        <f>B65*B67</f>
        <v>0</v>
      </c>
      <c r="C69" s="823"/>
      <c r="D69" s="822">
        <f t="shared" ref="D69" si="45">D65*D67</f>
        <v>0</v>
      </c>
      <c r="E69" s="823"/>
      <c r="F69" s="822">
        <f t="shared" ref="F69" si="46">F65*F67</f>
        <v>0</v>
      </c>
      <c r="G69" s="823"/>
      <c r="H69" s="822">
        <f t="shared" ref="H69" si="47">H65*H67</f>
        <v>0</v>
      </c>
      <c r="I69" s="823"/>
      <c r="J69" s="822">
        <f t="shared" ref="J69" si="48">J65*J67</f>
        <v>0</v>
      </c>
      <c r="K69" s="823"/>
      <c r="L69" s="822">
        <f t="shared" ref="L69" si="49">L65*L67</f>
        <v>0</v>
      </c>
      <c r="M69" s="823"/>
      <c r="N69" s="836">
        <f>SUM(B69:M69)</f>
        <v>0</v>
      </c>
      <c r="O69" s="837"/>
      <c r="P69" s="838"/>
      <c r="Q69" s="420"/>
      <c r="R69" s="403"/>
      <c r="S69" s="403"/>
      <c r="T69" s="403"/>
      <c r="U69" s="423"/>
      <c r="V69" s="423"/>
      <c r="W69" s="423"/>
      <c r="X69" s="423"/>
      <c r="Y69" s="45"/>
    </row>
    <row r="70" spans="1:30" s="150" customFormat="1" ht="15.75" customHeight="1" x14ac:dyDescent="0.2">
      <c r="A70" s="430"/>
      <c r="B70" s="403"/>
      <c r="C70" s="403"/>
      <c r="D70" s="403"/>
      <c r="E70" s="403"/>
      <c r="F70" s="431"/>
      <c r="G70" s="431"/>
      <c r="H70" s="431"/>
      <c r="I70" s="431"/>
      <c r="J70" s="431"/>
      <c r="K70" s="431"/>
      <c r="L70" s="431"/>
      <c r="M70" s="403"/>
      <c r="N70" s="403"/>
      <c r="O70" s="403"/>
      <c r="P70" s="403"/>
      <c r="Q70" s="420"/>
      <c r="R70" s="403"/>
      <c r="S70" s="403"/>
      <c r="T70" s="403"/>
      <c r="U70" s="423"/>
      <c r="V70" s="423"/>
      <c r="W70" s="423"/>
      <c r="X70" s="423"/>
      <c r="Y70" s="45"/>
    </row>
    <row r="71" spans="1:30" x14ac:dyDescent="0.2">
      <c r="A71" s="432"/>
      <c r="Q71" s="412"/>
      <c r="R71" s="433"/>
      <c r="S71" s="433"/>
      <c r="T71" s="433"/>
      <c r="W71" s="2"/>
    </row>
    <row r="72" spans="1:30" x14ac:dyDescent="0.2">
      <c r="A72" s="829" t="s">
        <v>117</v>
      </c>
      <c r="B72" s="811"/>
      <c r="C72" s="811"/>
      <c r="D72" s="811"/>
      <c r="E72" s="811"/>
      <c r="F72" s="811"/>
      <c r="G72" s="811"/>
      <c r="H72" s="811"/>
      <c r="I72" s="811"/>
      <c r="J72" s="811"/>
      <c r="K72" s="811"/>
      <c r="L72" s="811"/>
      <c r="M72" s="811"/>
      <c r="N72" s="811"/>
      <c r="O72" s="811"/>
      <c r="P72" s="812"/>
      <c r="Q72" s="381"/>
      <c r="R72" s="382"/>
      <c r="S72" s="259"/>
      <c r="T72" s="259"/>
      <c r="U72" s="259"/>
      <c r="V72" s="259"/>
      <c r="W72" s="60"/>
    </row>
    <row r="73" spans="1:30" x14ac:dyDescent="0.2">
      <c r="A73" s="365">
        <f>'1-Identification'!A61:D61</f>
        <v>0</v>
      </c>
      <c r="B73" s="366"/>
      <c r="C73" s="366"/>
      <c r="D73" s="366"/>
      <c r="E73" s="366"/>
      <c r="F73" s="366"/>
      <c r="G73" s="366"/>
      <c r="H73" s="366"/>
      <c r="I73" s="366"/>
      <c r="J73" s="366"/>
      <c r="K73" s="366"/>
      <c r="L73" s="366"/>
      <c r="M73" s="366"/>
      <c r="N73" s="362"/>
      <c r="O73" s="362"/>
      <c r="P73" s="363">
        <f>'1-Identification'!I61</f>
        <v>0</v>
      </c>
      <c r="Q73" s="383"/>
      <c r="R73" s="434"/>
      <c r="S73" s="435"/>
      <c r="T73" s="435"/>
      <c r="U73" s="60"/>
      <c r="V73" s="60"/>
      <c r="W73" s="60"/>
    </row>
    <row r="74" spans="1:30" x14ac:dyDescent="0.2">
      <c r="A74" s="172" t="s">
        <v>118</v>
      </c>
      <c r="B74" s="214">
        <f>'1-Identification'!C62</f>
        <v>0</v>
      </c>
      <c r="C74" s="227"/>
      <c r="D74" s="227"/>
      <c r="E74" s="227"/>
      <c r="F74" s="18"/>
      <c r="G74" s="18"/>
      <c r="H74" s="601"/>
      <c r="I74" s="601"/>
      <c r="J74" s="364" t="s">
        <v>120</v>
      </c>
      <c r="K74" s="601"/>
      <c r="L74" s="828">
        <f>'1-Identification'!G62</f>
        <v>0</v>
      </c>
      <c r="M74" s="828"/>
      <c r="N74" s="828"/>
      <c r="O74" s="18"/>
      <c r="P74" s="620"/>
      <c r="Q74" s="384"/>
      <c r="R74" s="434"/>
      <c r="S74" s="435"/>
      <c r="T74" s="435"/>
      <c r="U74" s="60"/>
      <c r="V74" s="60"/>
      <c r="W74" s="60"/>
    </row>
    <row r="75" spans="1:30" ht="18" customHeight="1" x14ac:dyDescent="0.2">
      <c r="A75" s="174" t="s">
        <v>119</v>
      </c>
      <c r="B75" s="396">
        <f>'1-Identification'!C63</f>
        <v>0</v>
      </c>
      <c r="C75" s="364"/>
      <c r="D75" s="364"/>
      <c r="E75" s="364"/>
      <c r="F75" s="364"/>
      <c r="G75" s="436"/>
      <c r="H75" s="601"/>
      <c r="I75" s="601"/>
      <c r="J75" s="364" t="s">
        <v>125</v>
      </c>
      <c r="K75" s="601"/>
      <c r="L75" s="601">
        <f>'1-Identification'!G63</f>
        <v>2016</v>
      </c>
      <c r="M75" s="601"/>
      <c r="O75" s="18"/>
      <c r="P75" s="620"/>
      <c r="Q75" s="385"/>
      <c r="R75" s="437"/>
      <c r="S75" s="437"/>
      <c r="T75" s="437"/>
      <c r="U75" s="437"/>
      <c r="V75" s="437"/>
      <c r="W75" s="60"/>
      <c r="Y75" s="438"/>
      <c r="Z75" s="438"/>
      <c r="AA75" s="438"/>
      <c r="AB75" s="438"/>
      <c r="AC75" s="438"/>
      <c r="AD75" s="438"/>
    </row>
    <row r="76" spans="1:30" ht="18.75" customHeight="1" x14ac:dyDescent="0.2">
      <c r="A76" s="175" t="s">
        <v>124</v>
      </c>
      <c r="B76" s="232" t="str">
        <f>'1-Identification'!C64</f>
        <v>Ps Alsh péri scolaire</v>
      </c>
      <c r="C76" s="176"/>
      <c r="D76" s="232"/>
      <c r="E76" s="232"/>
      <c r="F76" s="600"/>
      <c r="G76" s="600"/>
      <c r="H76" s="621"/>
      <c r="I76" s="621"/>
      <c r="J76" s="176" t="s">
        <v>122</v>
      </c>
      <c r="K76" s="621"/>
      <c r="L76" s="621" t="str">
        <f>'1-Identification'!G64</f>
        <v>compte de résultat</v>
      </c>
      <c r="M76" s="621"/>
      <c r="N76" s="439"/>
      <c r="O76" s="600"/>
      <c r="P76" s="619"/>
      <c r="Q76" s="385"/>
      <c r="R76" s="440"/>
      <c r="S76" s="441"/>
      <c r="T76" s="441"/>
      <c r="U76" s="441"/>
      <c r="V76" s="441"/>
      <c r="W76" s="441"/>
      <c r="X76" s="442"/>
      <c r="AA76" s="60"/>
      <c r="AB76" s="60"/>
      <c r="AC76" s="60"/>
    </row>
    <row r="77" spans="1:30" ht="18.75" customHeight="1" x14ac:dyDescent="0.2">
      <c r="A77" s="443"/>
      <c r="B77" s="443"/>
      <c r="C77" s="443"/>
      <c r="D77" s="443"/>
      <c r="E77" s="443"/>
      <c r="F77" s="443"/>
      <c r="G77" s="443"/>
      <c r="H77" s="441"/>
      <c r="I77" s="441"/>
      <c r="J77" s="441"/>
      <c r="K77" s="441"/>
      <c r="L77" s="441"/>
      <c r="M77" s="441"/>
      <c r="N77" s="441"/>
      <c r="O77" s="441"/>
      <c r="P77" s="441"/>
      <c r="Q77" s="441"/>
      <c r="R77" s="441"/>
      <c r="S77" s="441"/>
      <c r="T77" s="441"/>
      <c r="U77" s="441"/>
      <c r="V77" s="441"/>
      <c r="W77" s="441"/>
      <c r="X77" s="442"/>
      <c r="AA77" s="60"/>
      <c r="AB77" s="60"/>
      <c r="AC77" s="60"/>
    </row>
  </sheetData>
  <sheetProtection password="CF5C" sheet="1" objects="1" scenarios="1"/>
  <mergeCells count="241">
    <mergeCell ref="H57:I57"/>
    <mergeCell ref="J57:K57"/>
    <mergeCell ref="L57:M57"/>
    <mergeCell ref="N57:P57"/>
    <mergeCell ref="B68:C68"/>
    <mergeCell ref="D68:E68"/>
    <mergeCell ref="F68:G68"/>
    <mergeCell ref="H68:I68"/>
    <mergeCell ref="J68:K68"/>
    <mergeCell ref="L68:M68"/>
    <mergeCell ref="N68:P68"/>
    <mergeCell ref="B66:C66"/>
    <mergeCell ref="D66:E66"/>
    <mergeCell ref="F66:G66"/>
    <mergeCell ref="H66:I66"/>
    <mergeCell ref="J66:K66"/>
    <mergeCell ref="L66:M66"/>
    <mergeCell ref="F60:I60"/>
    <mergeCell ref="J63:K63"/>
    <mergeCell ref="B67:C67"/>
    <mergeCell ref="F61:G61"/>
    <mergeCell ref="H61:I61"/>
    <mergeCell ref="J61:K61"/>
    <mergeCell ref="L61:M61"/>
    <mergeCell ref="N45:P45"/>
    <mergeCell ref="B56:C56"/>
    <mergeCell ref="D56:E56"/>
    <mergeCell ref="F56:G56"/>
    <mergeCell ref="H56:I56"/>
    <mergeCell ref="J56:K56"/>
    <mergeCell ref="L56:M56"/>
    <mergeCell ref="N56:P56"/>
    <mergeCell ref="B48:E48"/>
    <mergeCell ref="F48:I48"/>
    <mergeCell ref="J48:M48"/>
    <mergeCell ref="B49:C49"/>
    <mergeCell ref="D49:E49"/>
    <mergeCell ref="F49:G49"/>
    <mergeCell ref="H49:I49"/>
    <mergeCell ref="J49:K49"/>
    <mergeCell ref="L49:M49"/>
    <mergeCell ref="L51:M51"/>
    <mergeCell ref="F53:G53"/>
    <mergeCell ref="H53:I53"/>
    <mergeCell ref="J53:K53"/>
    <mergeCell ref="L53:M53"/>
    <mergeCell ref="D55:E55"/>
    <mergeCell ref="B55:C55"/>
    <mergeCell ref="N32:P32"/>
    <mergeCell ref="N33:P33"/>
    <mergeCell ref="J44:K44"/>
    <mergeCell ref="L44:M44"/>
    <mergeCell ref="N44:P44"/>
    <mergeCell ref="B32:C32"/>
    <mergeCell ref="D32:E32"/>
    <mergeCell ref="F32:G32"/>
    <mergeCell ref="H32:I32"/>
    <mergeCell ref="J32:K32"/>
    <mergeCell ref="L32:M32"/>
    <mergeCell ref="L33:M33"/>
    <mergeCell ref="J33:K33"/>
    <mergeCell ref="H33:I33"/>
    <mergeCell ref="F33:G33"/>
    <mergeCell ref="D33:E33"/>
    <mergeCell ref="D40:E40"/>
    <mergeCell ref="F40:G40"/>
    <mergeCell ref="H40:I40"/>
    <mergeCell ref="J40:K40"/>
    <mergeCell ref="L40:M40"/>
    <mergeCell ref="B39:C39"/>
    <mergeCell ref="J39:K39"/>
    <mergeCell ref="D37:E37"/>
    <mergeCell ref="B33:C33"/>
    <mergeCell ref="B30:C30"/>
    <mergeCell ref="J30:K30"/>
    <mergeCell ref="B31:C31"/>
    <mergeCell ref="D30:E30"/>
    <mergeCell ref="F30:G30"/>
    <mergeCell ref="H30:I30"/>
    <mergeCell ref="A24:A25"/>
    <mergeCell ref="J24:M24"/>
    <mergeCell ref="B25:C25"/>
    <mergeCell ref="D25:E25"/>
    <mergeCell ref="B24:E24"/>
    <mergeCell ref="F24:I24"/>
    <mergeCell ref="F25:G25"/>
    <mergeCell ref="D31:E31"/>
    <mergeCell ref="F31:G31"/>
    <mergeCell ref="A1:P1"/>
    <mergeCell ref="A13:P13"/>
    <mergeCell ref="A16:H16"/>
    <mergeCell ref="B23:I23"/>
    <mergeCell ref="J23:M23"/>
    <mergeCell ref="H25:I25"/>
    <mergeCell ref="J25:K25"/>
    <mergeCell ref="L25:M25"/>
    <mergeCell ref="A3:P3"/>
    <mergeCell ref="A7:B7"/>
    <mergeCell ref="E9:F9"/>
    <mergeCell ref="C7:D7"/>
    <mergeCell ref="E7:F7"/>
    <mergeCell ref="B11:E11"/>
    <mergeCell ref="J16:K16"/>
    <mergeCell ref="A18:B18"/>
    <mergeCell ref="C18:L18"/>
    <mergeCell ref="A20:N20"/>
    <mergeCell ref="G7:O7"/>
    <mergeCell ref="G9:O9"/>
    <mergeCell ref="A48:A49"/>
    <mergeCell ref="J35:M35"/>
    <mergeCell ref="J47:M47"/>
    <mergeCell ref="B41:C41"/>
    <mergeCell ref="D41:E41"/>
    <mergeCell ref="F41:G41"/>
    <mergeCell ref="H41:I41"/>
    <mergeCell ref="J41:K41"/>
    <mergeCell ref="L41:M41"/>
    <mergeCell ref="B47:I47"/>
    <mergeCell ref="B35:I35"/>
    <mergeCell ref="A36:A37"/>
    <mergeCell ref="B36:E36"/>
    <mergeCell ref="D43:E43"/>
    <mergeCell ref="B43:C43"/>
    <mergeCell ref="L39:M39"/>
    <mergeCell ref="B40:C40"/>
    <mergeCell ref="B42:C42"/>
    <mergeCell ref="D42:E42"/>
    <mergeCell ref="F42:G42"/>
    <mergeCell ref="H42:I42"/>
    <mergeCell ref="J42:K42"/>
    <mergeCell ref="L42:M42"/>
    <mergeCell ref="L43:M43"/>
    <mergeCell ref="F37:G37"/>
    <mergeCell ref="L27:M27"/>
    <mergeCell ref="B28:C28"/>
    <mergeCell ref="D28:E28"/>
    <mergeCell ref="B29:C29"/>
    <mergeCell ref="D29:E29"/>
    <mergeCell ref="F27:G27"/>
    <mergeCell ref="F28:G28"/>
    <mergeCell ref="F29:G29"/>
    <mergeCell ref="H29:I29"/>
    <mergeCell ref="H28:I28"/>
    <mergeCell ref="B27:C27"/>
    <mergeCell ref="D27:E27"/>
    <mergeCell ref="H27:I27"/>
    <mergeCell ref="J27:K27"/>
    <mergeCell ref="L28:M28"/>
    <mergeCell ref="L29:M29"/>
    <mergeCell ref="J28:K28"/>
    <mergeCell ref="J29:K29"/>
    <mergeCell ref="F36:I36"/>
    <mergeCell ref="J36:M36"/>
    <mergeCell ref="H31:I31"/>
    <mergeCell ref="J31:K31"/>
    <mergeCell ref="L30:M30"/>
    <mergeCell ref="L74:N74"/>
    <mergeCell ref="L65:M65"/>
    <mergeCell ref="A72:P72"/>
    <mergeCell ref="A60:A61"/>
    <mergeCell ref="B54:C54"/>
    <mergeCell ref="D54:E54"/>
    <mergeCell ref="F54:G54"/>
    <mergeCell ref="H54:I54"/>
    <mergeCell ref="J54:K54"/>
    <mergeCell ref="B57:C57"/>
    <mergeCell ref="D57:E57"/>
    <mergeCell ref="F57:G57"/>
    <mergeCell ref="L67:M67"/>
    <mergeCell ref="J67:K67"/>
    <mergeCell ref="H67:I67"/>
    <mergeCell ref="F67:G67"/>
    <mergeCell ref="D67:E67"/>
    <mergeCell ref="H55:I55"/>
    <mergeCell ref="F55:G55"/>
    <mergeCell ref="B60:E60"/>
    <mergeCell ref="B65:C65"/>
    <mergeCell ref="J69:K69"/>
    <mergeCell ref="L69:M69"/>
    <mergeCell ref="N69:P69"/>
    <mergeCell ref="B69:C69"/>
    <mergeCell ref="D69:E69"/>
    <mergeCell ref="F69:G69"/>
    <mergeCell ref="H69:I69"/>
    <mergeCell ref="J37:K37"/>
    <mergeCell ref="L37:M37"/>
    <mergeCell ref="B53:C53"/>
    <mergeCell ref="D53:E53"/>
    <mergeCell ref="D45:E45"/>
    <mergeCell ref="F45:G45"/>
    <mergeCell ref="H45:I45"/>
    <mergeCell ref="J45:K45"/>
    <mergeCell ref="L45:M45"/>
    <mergeCell ref="F51:G51"/>
    <mergeCell ref="H51:I51"/>
    <mergeCell ref="J51:K51"/>
    <mergeCell ref="B37:C37"/>
    <mergeCell ref="D39:E39"/>
    <mergeCell ref="F39:G39"/>
    <mergeCell ref="D65:E65"/>
    <mergeCell ref="F65:G65"/>
    <mergeCell ref="J60:M60"/>
    <mergeCell ref="B61:C61"/>
    <mergeCell ref="D61:E61"/>
    <mergeCell ref="H65:I65"/>
    <mergeCell ref="J65:K65"/>
    <mergeCell ref="L63:M63"/>
    <mergeCell ref="B64:C64"/>
    <mergeCell ref="D64:E64"/>
    <mergeCell ref="F64:G64"/>
    <mergeCell ref="H64:I64"/>
    <mergeCell ref="J64:K64"/>
    <mergeCell ref="L64:M64"/>
    <mergeCell ref="B63:C63"/>
    <mergeCell ref="D63:E63"/>
    <mergeCell ref="F63:G63"/>
    <mergeCell ref="H63:I63"/>
    <mergeCell ref="B52:C52"/>
    <mergeCell ref="D52:E52"/>
    <mergeCell ref="F52:G52"/>
    <mergeCell ref="H52:I52"/>
    <mergeCell ref="J52:K52"/>
    <mergeCell ref="L52:M52"/>
    <mergeCell ref="B59:I59"/>
    <mergeCell ref="J59:M59"/>
    <mergeCell ref="L31:M31"/>
    <mergeCell ref="H39:I39"/>
    <mergeCell ref="L54:M54"/>
    <mergeCell ref="L55:M55"/>
    <mergeCell ref="J55:K55"/>
    <mergeCell ref="D51:E51"/>
    <mergeCell ref="B44:C44"/>
    <mergeCell ref="D44:E44"/>
    <mergeCell ref="F44:G44"/>
    <mergeCell ref="H44:I44"/>
    <mergeCell ref="B51:C51"/>
    <mergeCell ref="H37:I37"/>
    <mergeCell ref="J43:K43"/>
    <mergeCell ref="H43:I43"/>
    <mergeCell ref="F43:G43"/>
    <mergeCell ref="B45:C45"/>
  </mergeCells>
  <hyperlinks>
    <hyperlink ref="A10" location="'Exemple DDCS'!A1" display="EXEMPLE DDCS"/>
    <hyperlink ref="A21" location="'Exemple annexe'!A1" display="EXEMPLE ANNEXE"/>
  </hyperlinks>
  <printOptions horizontalCentered="1"/>
  <pageMargins left="0.19685039370078741" right="0.19685039370078741" top="0.19685039370078741" bottom="0.19685039370078741" header="0.19685039370078741" footer="0.11811023622047245"/>
  <pageSetup paperSize="9" scale="55" fitToHeight="2" orientation="portrait" r:id="rId1"/>
  <headerFooter alignWithMargins="0"/>
  <rowBreaks count="1" manualBreakCount="1">
    <brk id="46"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sizeWithCells="1">
                  <from>
                    <xdr:col>5</xdr:col>
                    <xdr:colOff>485775</xdr:colOff>
                    <xdr:row>2</xdr:row>
                    <xdr:rowOff>476250</xdr:rowOff>
                  </from>
                  <to>
                    <xdr:col>6</xdr:col>
                    <xdr:colOff>57150</xdr:colOff>
                    <xdr:row>3</xdr:row>
                    <xdr:rowOff>295275</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sizeWithCells="1">
                  <from>
                    <xdr:col>7</xdr:col>
                    <xdr:colOff>333375</xdr:colOff>
                    <xdr:row>2</xdr:row>
                    <xdr:rowOff>466725</xdr:rowOff>
                  </from>
                  <to>
                    <xdr:col>7</xdr:col>
                    <xdr:colOff>676275</xdr:colOff>
                    <xdr:row>4</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54"/>
  <sheetViews>
    <sheetView showZeros="0" zoomScale="80" zoomScaleNormal="80" workbookViewId="0">
      <selection sqref="A1:K1"/>
    </sheetView>
  </sheetViews>
  <sheetFormatPr baseColWidth="10" defaultRowHeight="12.75" x14ac:dyDescent="0.2"/>
  <cols>
    <col min="1" max="1" width="21.5703125" style="2" customWidth="1"/>
    <col min="2" max="2" width="20" style="2" customWidth="1"/>
    <col min="3" max="3" width="15.5703125" style="2" customWidth="1"/>
    <col min="4" max="4" width="14.85546875" style="2" customWidth="1"/>
    <col min="5" max="5" width="11.85546875" style="2" customWidth="1"/>
    <col min="6" max="6" width="16.140625" style="2" customWidth="1"/>
    <col min="7" max="7" width="16" style="2" customWidth="1"/>
    <col min="8" max="8" width="13.140625" style="2" customWidth="1"/>
    <col min="9" max="9" width="8.7109375" style="2" customWidth="1"/>
    <col min="10" max="10" width="9" style="2" customWidth="1"/>
    <col min="11" max="11" width="10.28515625" style="2" customWidth="1"/>
    <col min="12" max="12" width="11.7109375" style="2" customWidth="1"/>
    <col min="13" max="13" width="9.42578125" style="2" customWidth="1"/>
    <col min="14" max="14" width="11.42578125" style="2" customWidth="1"/>
    <col min="15" max="15" width="11.5703125" style="412" customWidth="1"/>
    <col min="16" max="16" width="11.85546875" style="2" customWidth="1"/>
    <col min="17" max="18" width="11.42578125" style="2"/>
    <col min="19" max="19" width="19.140625" style="2" customWidth="1"/>
    <col min="20" max="254" width="11.42578125" style="2"/>
    <col min="255" max="255" width="16.42578125" style="2" customWidth="1"/>
    <col min="256" max="256" width="15.42578125" style="2" customWidth="1"/>
    <col min="257" max="257" width="14.85546875" style="2" customWidth="1"/>
    <col min="258" max="258" width="15" style="2" customWidth="1"/>
    <col min="259" max="259" width="14.85546875" style="2" customWidth="1"/>
    <col min="260" max="260" width="16.7109375" style="2" customWidth="1"/>
    <col min="261" max="261" width="15.140625" style="2" customWidth="1"/>
    <col min="262" max="262" width="5" style="2" customWidth="1"/>
    <col min="263" max="263" width="8.7109375" style="2" customWidth="1"/>
    <col min="264" max="264" width="9" style="2" customWidth="1"/>
    <col min="265" max="265" width="7.42578125" style="2" customWidth="1"/>
    <col min="266" max="266" width="9.5703125" style="2" customWidth="1"/>
    <col min="267" max="267" width="9.42578125" style="2" customWidth="1"/>
    <col min="268" max="268" width="13.140625" style="2" customWidth="1"/>
    <col min="269" max="269" width="11.85546875" style="2" customWidth="1"/>
    <col min="270" max="270" width="11.42578125" style="2" customWidth="1"/>
    <col min="271" max="271" width="9.7109375" style="2" customWidth="1"/>
    <col min="272" max="272" width="11.85546875" style="2" customWidth="1"/>
    <col min="273" max="274" width="11.42578125" style="2"/>
    <col min="275" max="275" width="19.140625" style="2" customWidth="1"/>
    <col min="276" max="510" width="11.42578125" style="2"/>
    <col min="511" max="511" width="16.42578125" style="2" customWidth="1"/>
    <col min="512" max="512" width="15.42578125" style="2" customWidth="1"/>
    <col min="513" max="513" width="14.85546875" style="2" customWidth="1"/>
    <col min="514" max="514" width="15" style="2" customWidth="1"/>
    <col min="515" max="515" width="14.85546875" style="2" customWidth="1"/>
    <col min="516" max="516" width="16.7109375" style="2" customWidth="1"/>
    <col min="517" max="517" width="15.140625" style="2" customWidth="1"/>
    <col min="518" max="518" width="5" style="2" customWidth="1"/>
    <col min="519" max="519" width="8.7109375" style="2" customWidth="1"/>
    <col min="520" max="520" width="9" style="2" customWidth="1"/>
    <col min="521" max="521" width="7.42578125" style="2" customWidth="1"/>
    <col min="522" max="522" width="9.5703125" style="2" customWidth="1"/>
    <col min="523" max="523" width="9.42578125" style="2" customWidth="1"/>
    <col min="524" max="524" width="13.140625" style="2" customWidth="1"/>
    <col min="525" max="525" width="11.85546875" style="2" customWidth="1"/>
    <col min="526" max="526" width="11.42578125" style="2" customWidth="1"/>
    <col min="527" max="527" width="9.7109375" style="2" customWidth="1"/>
    <col min="528" max="528" width="11.85546875" style="2" customWidth="1"/>
    <col min="529" max="530" width="11.42578125" style="2"/>
    <col min="531" max="531" width="19.140625" style="2" customWidth="1"/>
    <col min="532" max="766" width="11.42578125" style="2"/>
    <col min="767" max="767" width="16.42578125" style="2" customWidth="1"/>
    <col min="768" max="768" width="15.42578125" style="2" customWidth="1"/>
    <col min="769" max="769" width="14.85546875" style="2" customWidth="1"/>
    <col min="770" max="770" width="15" style="2" customWidth="1"/>
    <col min="771" max="771" width="14.85546875" style="2" customWidth="1"/>
    <col min="772" max="772" width="16.7109375" style="2" customWidth="1"/>
    <col min="773" max="773" width="15.140625" style="2" customWidth="1"/>
    <col min="774" max="774" width="5" style="2" customWidth="1"/>
    <col min="775" max="775" width="8.7109375" style="2" customWidth="1"/>
    <col min="776" max="776" width="9" style="2" customWidth="1"/>
    <col min="777" max="777" width="7.42578125" style="2" customWidth="1"/>
    <col min="778" max="778" width="9.5703125" style="2" customWidth="1"/>
    <col min="779" max="779" width="9.42578125" style="2" customWidth="1"/>
    <col min="780" max="780" width="13.140625" style="2" customWidth="1"/>
    <col min="781" max="781" width="11.85546875" style="2" customWidth="1"/>
    <col min="782" max="782" width="11.42578125" style="2" customWidth="1"/>
    <col min="783" max="783" width="9.7109375" style="2" customWidth="1"/>
    <col min="784" max="784" width="11.85546875" style="2" customWidth="1"/>
    <col min="785" max="786" width="11.42578125" style="2"/>
    <col min="787" max="787" width="19.140625" style="2" customWidth="1"/>
    <col min="788" max="1022" width="11.42578125" style="2"/>
    <col min="1023" max="1023" width="16.42578125" style="2" customWidth="1"/>
    <col min="1024" max="1024" width="15.42578125" style="2" customWidth="1"/>
    <col min="1025" max="1025" width="14.85546875" style="2" customWidth="1"/>
    <col min="1026" max="1026" width="15" style="2" customWidth="1"/>
    <col min="1027" max="1027" width="14.85546875" style="2" customWidth="1"/>
    <col min="1028" max="1028" width="16.7109375" style="2" customWidth="1"/>
    <col min="1029" max="1029" width="15.140625" style="2" customWidth="1"/>
    <col min="1030" max="1030" width="5" style="2" customWidth="1"/>
    <col min="1031" max="1031" width="8.7109375" style="2" customWidth="1"/>
    <col min="1032" max="1032" width="9" style="2" customWidth="1"/>
    <col min="1033" max="1033" width="7.42578125" style="2" customWidth="1"/>
    <col min="1034" max="1034" width="9.5703125" style="2" customWidth="1"/>
    <col min="1035" max="1035" width="9.42578125" style="2" customWidth="1"/>
    <col min="1036" max="1036" width="13.140625" style="2" customWidth="1"/>
    <col min="1037" max="1037" width="11.85546875" style="2" customWidth="1"/>
    <col min="1038" max="1038" width="11.42578125" style="2" customWidth="1"/>
    <col min="1039" max="1039" width="9.7109375" style="2" customWidth="1"/>
    <col min="1040" max="1040" width="11.85546875" style="2" customWidth="1"/>
    <col min="1041" max="1042" width="11.42578125" style="2"/>
    <col min="1043" max="1043" width="19.140625" style="2" customWidth="1"/>
    <col min="1044" max="1278" width="11.42578125" style="2"/>
    <col min="1279" max="1279" width="16.42578125" style="2" customWidth="1"/>
    <col min="1280" max="1280" width="15.42578125" style="2" customWidth="1"/>
    <col min="1281" max="1281" width="14.85546875" style="2" customWidth="1"/>
    <col min="1282" max="1282" width="15" style="2" customWidth="1"/>
    <col min="1283" max="1283" width="14.85546875" style="2" customWidth="1"/>
    <col min="1284" max="1284" width="16.7109375" style="2" customWidth="1"/>
    <col min="1285" max="1285" width="15.140625" style="2" customWidth="1"/>
    <col min="1286" max="1286" width="5" style="2" customWidth="1"/>
    <col min="1287" max="1287" width="8.7109375" style="2" customWidth="1"/>
    <col min="1288" max="1288" width="9" style="2" customWidth="1"/>
    <col min="1289" max="1289" width="7.42578125" style="2" customWidth="1"/>
    <col min="1290" max="1290" width="9.5703125" style="2" customWidth="1"/>
    <col min="1291" max="1291" width="9.42578125" style="2" customWidth="1"/>
    <col min="1292" max="1292" width="13.140625" style="2" customWidth="1"/>
    <col min="1293" max="1293" width="11.85546875" style="2" customWidth="1"/>
    <col min="1294" max="1294" width="11.42578125" style="2" customWidth="1"/>
    <col min="1295" max="1295" width="9.7109375" style="2" customWidth="1"/>
    <col min="1296" max="1296" width="11.85546875" style="2" customWidth="1"/>
    <col min="1297" max="1298" width="11.42578125" style="2"/>
    <col min="1299" max="1299" width="19.140625" style="2" customWidth="1"/>
    <col min="1300" max="1534" width="11.42578125" style="2"/>
    <col min="1535" max="1535" width="16.42578125" style="2" customWidth="1"/>
    <col min="1536" max="1536" width="15.42578125" style="2" customWidth="1"/>
    <col min="1537" max="1537" width="14.85546875" style="2" customWidth="1"/>
    <col min="1538" max="1538" width="15" style="2" customWidth="1"/>
    <col min="1539" max="1539" width="14.85546875" style="2" customWidth="1"/>
    <col min="1540" max="1540" width="16.7109375" style="2" customWidth="1"/>
    <col min="1541" max="1541" width="15.140625" style="2" customWidth="1"/>
    <col min="1542" max="1542" width="5" style="2" customWidth="1"/>
    <col min="1543" max="1543" width="8.7109375" style="2" customWidth="1"/>
    <col min="1544" max="1544" width="9" style="2" customWidth="1"/>
    <col min="1545" max="1545" width="7.42578125" style="2" customWidth="1"/>
    <col min="1546" max="1546" width="9.5703125" style="2" customWidth="1"/>
    <col min="1547" max="1547" width="9.42578125" style="2" customWidth="1"/>
    <col min="1548" max="1548" width="13.140625" style="2" customWidth="1"/>
    <col min="1549" max="1549" width="11.85546875" style="2" customWidth="1"/>
    <col min="1550" max="1550" width="11.42578125" style="2" customWidth="1"/>
    <col min="1551" max="1551" width="9.7109375" style="2" customWidth="1"/>
    <col min="1552" max="1552" width="11.85546875" style="2" customWidth="1"/>
    <col min="1553" max="1554" width="11.42578125" style="2"/>
    <col min="1555" max="1555" width="19.140625" style="2" customWidth="1"/>
    <col min="1556" max="1790" width="11.42578125" style="2"/>
    <col min="1791" max="1791" width="16.42578125" style="2" customWidth="1"/>
    <col min="1792" max="1792" width="15.42578125" style="2" customWidth="1"/>
    <col min="1793" max="1793" width="14.85546875" style="2" customWidth="1"/>
    <col min="1794" max="1794" width="15" style="2" customWidth="1"/>
    <col min="1795" max="1795" width="14.85546875" style="2" customWidth="1"/>
    <col min="1796" max="1796" width="16.7109375" style="2" customWidth="1"/>
    <col min="1797" max="1797" width="15.140625" style="2" customWidth="1"/>
    <col min="1798" max="1798" width="5" style="2" customWidth="1"/>
    <col min="1799" max="1799" width="8.7109375" style="2" customWidth="1"/>
    <col min="1800" max="1800" width="9" style="2" customWidth="1"/>
    <col min="1801" max="1801" width="7.42578125" style="2" customWidth="1"/>
    <col min="1802" max="1802" width="9.5703125" style="2" customWidth="1"/>
    <col min="1803" max="1803" width="9.42578125" style="2" customWidth="1"/>
    <col min="1804" max="1804" width="13.140625" style="2" customWidth="1"/>
    <col min="1805" max="1805" width="11.85546875" style="2" customWidth="1"/>
    <col min="1806" max="1806" width="11.42578125" style="2" customWidth="1"/>
    <col min="1807" max="1807" width="9.7109375" style="2" customWidth="1"/>
    <col min="1808" max="1808" width="11.85546875" style="2" customWidth="1"/>
    <col min="1809" max="1810" width="11.42578125" style="2"/>
    <col min="1811" max="1811" width="19.140625" style="2" customWidth="1"/>
    <col min="1812" max="2046" width="11.42578125" style="2"/>
    <col min="2047" max="2047" width="16.42578125" style="2" customWidth="1"/>
    <col min="2048" max="2048" width="15.42578125" style="2" customWidth="1"/>
    <col min="2049" max="2049" width="14.85546875" style="2" customWidth="1"/>
    <col min="2050" max="2050" width="15" style="2" customWidth="1"/>
    <col min="2051" max="2051" width="14.85546875" style="2" customWidth="1"/>
    <col min="2052" max="2052" width="16.7109375" style="2" customWidth="1"/>
    <col min="2053" max="2053" width="15.140625" style="2" customWidth="1"/>
    <col min="2054" max="2054" width="5" style="2" customWidth="1"/>
    <col min="2055" max="2055" width="8.7109375" style="2" customWidth="1"/>
    <col min="2056" max="2056" width="9" style="2" customWidth="1"/>
    <col min="2057" max="2057" width="7.42578125" style="2" customWidth="1"/>
    <col min="2058" max="2058" width="9.5703125" style="2" customWidth="1"/>
    <col min="2059" max="2059" width="9.42578125" style="2" customWidth="1"/>
    <col min="2060" max="2060" width="13.140625" style="2" customWidth="1"/>
    <col min="2061" max="2061" width="11.85546875" style="2" customWidth="1"/>
    <col min="2062" max="2062" width="11.42578125" style="2" customWidth="1"/>
    <col min="2063" max="2063" width="9.7109375" style="2" customWidth="1"/>
    <col min="2064" max="2064" width="11.85546875" style="2" customWidth="1"/>
    <col min="2065" max="2066" width="11.42578125" style="2"/>
    <col min="2067" max="2067" width="19.140625" style="2" customWidth="1"/>
    <col min="2068" max="2302" width="11.42578125" style="2"/>
    <col min="2303" max="2303" width="16.42578125" style="2" customWidth="1"/>
    <col min="2304" max="2304" width="15.42578125" style="2" customWidth="1"/>
    <col min="2305" max="2305" width="14.85546875" style="2" customWidth="1"/>
    <col min="2306" max="2306" width="15" style="2" customWidth="1"/>
    <col min="2307" max="2307" width="14.85546875" style="2" customWidth="1"/>
    <col min="2308" max="2308" width="16.7109375" style="2" customWidth="1"/>
    <col min="2309" max="2309" width="15.140625" style="2" customWidth="1"/>
    <col min="2310" max="2310" width="5" style="2" customWidth="1"/>
    <col min="2311" max="2311" width="8.7109375" style="2" customWidth="1"/>
    <col min="2312" max="2312" width="9" style="2" customWidth="1"/>
    <col min="2313" max="2313" width="7.42578125" style="2" customWidth="1"/>
    <col min="2314" max="2314" width="9.5703125" style="2" customWidth="1"/>
    <col min="2315" max="2315" width="9.42578125" style="2" customWidth="1"/>
    <col min="2316" max="2316" width="13.140625" style="2" customWidth="1"/>
    <col min="2317" max="2317" width="11.85546875" style="2" customWidth="1"/>
    <col min="2318" max="2318" width="11.42578125" style="2" customWidth="1"/>
    <col min="2319" max="2319" width="9.7109375" style="2" customWidth="1"/>
    <col min="2320" max="2320" width="11.85546875" style="2" customWidth="1"/>
    <col min="2321" max="2322" width="11.42578125" style="2"/>
    <col min="2323" max="2323" width="19.140625" style="2" customWidth="1"/>
    <col min="2324" max="2558" width="11.42578125" style="2"/>
    <col min="2559" max="2559" width="16.42578125" style="2" customWidth="1"/>
    <col min="2560" max="2560" width="15.42578125" style="2" customWidth="1"/>
    <col min="2561" max="2561" width="14.85546875" style="2" customWidth="1"/>
    <col min="2562" max="2562" width="15" style="2" customWidth="1"/>
    <col min="2563" max="2563" width="14.85546875" style="2" customWidth="1"/>
    <col min="2564" max="2564" width="16.7109375" style="2" customWidth="1"/>
    <col min="2565" max="2565" width="15.140625" style="2" customWidth="1"/>
    <col min="2566" max="2566" width="5" style="2" customWidth="1"/>
    <col min="2567" max="2567" width="8.7109375" style="2" customWidth="1"/>
    <col min="2568" max="2568" width="9" style="2" customWidth="1"/>
    <col min="2569" max="2569" width="7.42578125" style="2" customWidth="1"/>
    <col min="2570" max="2570" width="9.5703125" style="2" customWidth="1"/>
    <col min="2571" max="2571" width="9.42578125" style="2" customWidth="1"/>
    <col min="2572" max="2572" width="13.140625" style="2" customWidth="1"/>
    <col min="2573" max="2573" width="11.85546875" style="2" customWidth="1"/>
    <col min="2574" max="2574" width="11.42578125" style="2" customWidth="1"/>
    <col min="2575" max="2575" width="9.7109375" style="2" customWidth="1"/>
    <col min="2576" max="2576" width="11.85546875" style="2" customWidth="1"/>
    <col min="2577" max="2578" width="11.42578125" style="2"/>
    <col min="2579" max="2579" width="19.140625" style="2" customWidth="1"/>
    <col min="2580" max="2814" width="11.42578125" style="2"/>
    <col min="2815" max="2815" width="16.42578125" style="2" customWidth="1"/>
    <col min="2816" max="2816" width="15.42578125" style="2" customWidth="1"/>
    <col min="2817" max="2817" width="14.85546875" style="2" customWidth="1"/>
    <col min="2818" max="2818" width="15" style="2" customWidth="1"/>
    <col min="2819" max="2819" width="14.85546875" style="2" customWidth="1"/>
    <col min="2820" max="2820" width="16.7109375" style="2" customWidth="1"/>
    <col min="2821" max="2821" width="15.140625" style="2" customWidth="1"/>
    <col min="2822" max="2822" width="5" style="2" customWidth="1"/>
    <col min="2823" max="2823" width="8.7109375" style="2" customWidth="1"/>
    <col min="2824" max="2824" width="9" style="2" customWidth="1"/>
    <col min="2825" max="2825" width="7.42578125" style="2" customWidth="1"/>
    <col min="2826" max="2826" width="9.5703125" style="2" customWidth="1"/>
    <col min="2827" max="2827" width="9.42578125" style="2" customWidth="1"/>
    <col min="2828" max="2828" width="13.140625" style="2" customWidth="1"/>
    <col min="2829" max="2829" width="11.85546875" style="2" customWidth="1"/>
    <col min="2830" max="2830" width="11.42578125" style="2" customWidth="1"/>
    <col min="2831" max="2831" width="9.7109375" style="2" customWidth="1"/>
    <col min="2832" max="2832" width="11.85546875" style="2" customWidth="1"/>
    <col min="2833" max="2834" width="11.42578125" style="2"/>
    <col min="2835" max="2835" width="19.140625" style="2" customWidth="1"/>
    <col min="2836" max="3070" width="11.42578125" style="2"/>
    <col min="3071" max="3071" width="16.42578125" style="2" customWidth="1"/>
    <col min="3072" max="3072" width="15.42578125" style="2" customWidth="1"/>
    <col min="3073" max="3073" width="14.85546875" style="2" customWidth="1"/>
    <col min="3074" max="3074" width="15" style="2" customWidth="1"/>
    <col min="3075" max="3075" width="14.85546875" style="2" customWidth="1"/>
    <col min="3076" max="3076" width="16.7109375" style="2" customWidth="1"/>
    <col min="3077" max="3077" width="15.140625" style="2" customWidth="1"/>
    <col min="3078" max="3078" width="5" style="2" customWidth="1"/>
    <col min="3079" max="3079" width="8.7109375" style="2" customWidth="1"/>
    <col min="3080" max="3080" width="9" style="2" customWidth="1"/>
    <col min="3081" max="3081" width="7.42578125" style="2" customWidth="1"/>
    <col min="3082" max="3082" width="9.5703125" style="2" customWidth="1"/>
    <col min="3083" max="3083" width="9.42578125" style="2" customWidth="1"/>
    <col min="3084" max="3084" width="13.140625" style="2" customWidth="1"/>
    <col min="3085" max="3085" width="11.85546875" style="2" customWidth="1"/>
    <col min="3086" max="3086" width="11.42578125" style="2" customWidth="1"/>
    <col min="3087" max="3087" width="9.7109375" style="2" customWidth="1"/>
    <col min="3088" max="3088" width="11.85546875" style="2" customWidth="1"/>
    <col min="3089" max="3090" width="11.42578125" style="2"/>
    <col min="3091" max="3091" width="19.140625" style="2" customWidth="1"/>
    <col min="3092" max="3326" width="11.42578125" style="2"/>
    <col min="3327" max="3327" width="16.42578125" style="2" customWidth="1"/>
    <col min="3328" max="3328" width="15.42578125" style="2" customWidth="1"/>
    <col min="3329" max="3329" width="14.85546875" style="2" customWidth="1"/>
    <col min="3330" max="3330" width="15" style="2" customWidth="1"/>
    <col min="3331" max="3331" width="14.85546875" style="2" customWidth="1"/>
    <col min="3332" max="3332" width="16.7109375" style="2" customWidth="1"/>
    <col min="3333" max="3333" width="15.140625" style="2" customWidth="1"/>
    <col min="3334" max="3334" width="5" style="2" customWidth="1"/>
    <col min="3335" max="3335" width="8.7109375" style="2" customWidth="1"/>
    <col min="3336" max="3336" width="9" style="2" customWidth="1"/>
    <col min="3337" max="3337" width="7.42578125" style="2" customWidth="1"/>
    <col min="3338" max="3338" width="9.5703125" style="2" customWidth="1"/>
    <col min="3339" max="3339" width="9.42578125" style="2" customWidth="1"/>
    <col min="3340" max="3340" width="13.140625" style="2" customWidth="1"/>
    <col min="3341" max="3341" width="11.85546875" style="2" customWidth="1"/>
    <col min="3342" max="3342" width="11.42578125" style="2" customWidth="1"/>
    <col min="3343" max="3343" width="9.7109375" style="2" customWidth="1"/>
    <col min="3344" max="3344" width="11.85546875" style="2" customWidth="1"/>
    <col min="3345" max="3346" width="11.42578125" style="2"/>
    <col min="3347" max="3347" width="19.140625" style="2" customWidth="1"/>
    <col min="3348" max="3582" width="11.42578125" style="2"/>
    <col min="3583" max="3583" width="16.42578125" style="2" customWidth="1"/>
    <col min="3584" max="3584" width="15.42578125" style="2" customWidth="1"/>
    <col min="3585" max="3585" width="14.85546875" style="2" customWidth="1"/>
    <col min="3586" max="3586" width="15" style="2" customWidth="1"/>
    <col min="3587" max="3587" width="14.85546875" style="2" customWidth="1"/>
    <col min="3588" max="3588" width="16.7109375" style="2" customWidth="1"/>
    <col min="3589" max="3589" width="15.140625" style="2" customWidth="1"/>
    <col min="3590" max="3590" width="5" style="2" customWidth="1"/>
    <col min="3591" max="3591" width="8.7109375" style="2" customWidth="1"/>
    <col min="3592" max="3592" width="9" style="2" customWidth="1"/>
    <col min="3593" max="3593" width="7.42578125" style="2" customWidth="1"/>
    <col min="3594" max="3594" width="9.5703125" style="2" customWidth="1"/>
    <col min="3595" max="3595" width="9.42578125" style="2" customWidth="1"/>
    <col min="3596" max="3596" width="13.140625" style="2" customWidth="1"/>
    <col min="3597" max="3597" width="11.85546875" style="2" customWidth="1"/>
    <col min="3598" max="3598" width="11.42578125" style="2" customWidth="1"/>
    <col min="3599" max="3599" width="9.7109375" style="2" customWidth="1"/>
    <col min="3600" max="3600" width="11.85546875" style="2" customWidth="1"/>
    <col min="3601" max="3602" width="11.42578125" style="2"/>
    <col min="3603" max="3603" width="19.140625" style="2" customWidth="1"/>
    <col min="3604" max="3838" width="11.42578125" style="2"/>
    <col min="3839" max="3839" width="16.42578125" style="2" customWidth="1"/>
    <col min="3840" max="3840" width="15.42578125" style="2" customWidth="1"/>
    <col min="3841" max="3841" width="14.85546875" style="2" customWidth="1"/>
    <col min="3842" max="3842" width="15" style="2" customWidth="1"/>
    <col min="3843" max="3843" width="14.85546875" style="2" customWidth="1"/>
    <col min="3844" max="3844" width="16.7109375" style="2" customWidth="1"/>
    <col min="3845" max="3845" width="15.140625" style="2" customWidth="1"/>
    <col min="3846" max="3846" width="5" style="2" customWidth="1"/>
    <col min="3847" max="3847" width="8.7109375" style="2" customWidth="1"/>
    <col min="3848" max="3848" width="9" style="2" customWidth="1"/>
    <col min="3849" max="3849" width="7.42578125" style="2" customWidth="1"/>
    <col min="3850" max="3850" width="9.5703125" style="2" customWidth="1"/>
    <col min="3851" max="3851" width="9.42578125" style="2" customWidth="1"/>
    <col min="3852" max="3852" width="13.140625" style="2" customWidth="1"/>
    <col min="3853" max="3853" width="11.85546875" style="2" customWidth="1"/>
    <col min="3854" max="3854" width="11.42578125" style="2" customWidth="1"/>
    <col min="3855" max="3855" width="9.7109375" style="2" customWidth="1"/>
    <col min="3856" max="3856" width="11.85546875" style="2" customWidth="1"/>
    <col min="3857" max="3858" width="11.42578125" style="2"/>
    <col min="3859" max="3859" width="19.140625" style="2" customWidth="1"/>
    <col min="3860" max="4094" width="11.42578125" style="2"/>
    <col min="4095" max="4095" width="16.42578125" style="2" customWidth="1"/>
    <col min="4096" max="4096" width="15.42578125" style="2" customWidth="1"/>
    <col min="4097" max="4097" width="14.85546875" style="2" customWidth="1"/>
    <col min="4098" max="4098" width="15" style="2" customWidth="1"/>
    <col min="4099" max="4099" width="14.85546875" style="2" customWidth="1"/>
    <col min="4100" max="4100" width="16.7109375" style="2" customWidth="1"/>
    <col min="4101" max="4101" width="15.140625" style="2" customWidth="1"/>
    <col min="4102" max="4102" width="5" style="2" customWidth="1"/>
    <col min="4103" max="4103" width="8.7109375" style="2" customWidth="1"/>
    <col min="4104" max="4104" width="9" style="2" customWidth="1"/>
    <col min="4105" max="4105" width="7.42578125" style="2" customWidth="1"/>
    <col min="4106" max="4106" width="9.5703125" style="2" customWidth="1"/>
    <col min="4107" max="4107" width="9.42578125" style="2" customWidth="1"/>
    <col min="4108" max="4108" width="13.140625" style="2" customWidth="1"/>
    <col min="4109" max="4109" width="11.85546875" style="2" customWidth="1"/>
    <col min="4110" max="4110" width="11.42578125" style="2" customWidth="1"/>
    <col min="4111" max="4111" width="9.7109375" style="2" customWidth="1"/>
    <col min="4112" max="4112" width="11.85546875" style="2" customWidth="1"/>
    <col min="4113" max="4114" width="11.42578125" style="2"/>
    <col min="4115" max="4115" width="19.140625" style="2" customWidth="1"/>
    <col min="4116" max="4350" width="11.42578125" style="2"/>
    <col min="4351" max="4351" width="16.42578125" style="2" customWidth="1"/>
    <col min="4352" max="4352" width="15.42578125" style="2" customWidth="1"/>
    <col min="4353" max="4353" width="14.85546875" style="2" customWidth="1"/>
    <col min="4354" max="4354" width="15" style="2" customWidth="1"/>
    <col min="4355" max="4355" width="14.85546875" style="2" customWidth="1"/>
    <col min="4356" max="4356" width="16.7109375" style="2" customWidth="1"/>
    <col min="4357" max="4357" width="15.140625" style="2" customWidth="1"/>
    <col min="4358" max="4358" width="5" style="2" customWidth="1"/>
    <col min="4359" max="4359" width="8.7109375" style="2" customWidth="1"/>
    <col min="4360" max="4360" width="9" style="2" customWidth="1"/>
    <col min="4361" max="4361" width="7.42578125" style="2" customWidth="1"/>
    <col min="4362" max="4362" width="9.5703125" style="2" customWidth="1"/>
    <col min="4363" max="4363" width="9.42578125" style="2" customWidth="1"/>
    <col min="4364" max="4364" width="13.140625" style="2" customWidth="1"/>
    <col min="4365" max="4365" width="11.85546875" style="2" customWidth="1"/>
    <col min="4366" max="4366" width="11.42578125" style="2" customWidth="1"/>
    <col min="4367" max="4367" width="9.7109375" style="2" customWidth="1"/>
    <col min="4368" max="4368" width="11.85546875" style="2" customWidth="1"/>
    <col min="4369" max="4370" width="11.42578125" style="2"/>
    <col min="4371" max="4371" width="19.140625" style="2" customWidth="1"/>
    <col min="4372" max="4606" width="11.42578125" style="2"/>
    <col min="4607" max="4607" width="16.42578125" style="2" customWidth="1"/>
    <col min="4608" max="4608" width="15.42578125" style="2" customWidth="1"/>
    <col min="4609" max="4609" width="14.85546875" style="2" customWidth="1"/>
    <col min="4610" max="4610" width="15" style="2" customWidth="1"/>
    <col min="4611" max="4611" width="14.85546875" style="2" customWidth="1"/>
    <col min="4612" max="4612" width="16.7109375" style="2" customWidth="1"/>
    <col min="4613" max="4613" width="15.140625" style="2" customWidth="1"/>
    <col min="4614" max="4614" width="5" style="2" customWidth="1"/>
    <col min="4615" max="4615" width="8.7109375" style="2" customWidth="1"/>
    <col min="4616" max="4616" width="9" style="2" customWidth="1"/>
    <col min="4617" max="4617" width="7.42578125" style="2" customWidth="1"/>
    <col min="4618" max="4618" width="9.5703125" style="2" customWidth="1"/>
    <col min="4619" max="4619" width="9.42578125" style="2" customWidth="1"/>
    <col min="4620" max="4620" width="13.140625" style="2" customWidth="1"/>
    <col min="4621" max="4621" width="11.85546875" style="2" customWidth="1"/>
    <col min="4622" max="4622" width="11.42578125" style="2" customWidth="1"/>
    <col min="4623" max="4623" width="9.7109375" style="2" customWidth="1"/>
    <col min="4624" max="4624" width="11.85546875" style="2" customWidth="1"/>
    <col min="4625" max="4626" width="11.42578125" style="2"/>
    <col min="4627" max="4627" width="19.140625" style="2" customWidth="1"/>
    <col min="4628" max="4862" width="11.42578125" style="2"/>
    <col min="4863" max="4863" width="16.42578125" style="2" customWidth="1"/>
    <col min="4864" max="4864" width="15.42578125" style="2" customWidth="1"/>
    <col min="4865" max="4865" width="14.85546875" style="2" customWidth="1"/>
    <col min="4866" max="4866" width="15" style="2" customWidth="1"/>
    <col min="4867" max="4867" width="14.85546875" style="2" customWidth="1"/>
    <col min="4868" max="4868" width="16.7109375" style="2" customWidth="1"/>
    <col min="4869" max="4869" width="15.140625" style="2" customWidth="1"/>
    <col min="4870" max="4870" width="5" style="2" customWidth="1"/>
    <col min="4871" max="4871" width="8.7109375" style="2" customWidth="1"/>
    <col min="4872" max="4872" width="9" style="2" customWidth="1"/>
    <col min="4873" max="4873" width="7.42578125" style="2" customWidth="1"/>
    <col min="4874" max="4874" width="9.5703125" style="2" customWidth="1"/>
    <col min="4875" max="4875" width="9.42578125" style="2" customWidth="1"/>
    <col min="4876" max="4876" width="13.140625" style="2" customWidth="1"/>
    <col min="4877" max="4877" width="11.85546875" style="2" customWidth="1"/>
    <col min="4878" max="4878" width="11.42578125" style="2" customWidth="1"/>
    <col min="4879" max="4879" width="9.7109375" style="2" customWidth="1"/>
    <col min="4880" max="4880" width="11.85546875" style="2" customWidth="1"/>
    <col min="4881" max="4882" width="11.42578125" style="2"/>
    <col min="4883" max="4883" width="19.140625" style="2" customWidth="1"/>
    <col min="4884" max="5118" width="11.42578125" style="2"/>
    <col min="5119" max="5119" width="16.42578125" style="2" customWidth="1"/>
    <col min="5120" max="5120" width="15.42578125" style="2" customWidth="1"/>
    <col min="5121" max="5121" width="14.85546875" style="2" customWidth="1"/>
    <col min="5122" max="5122" width="15" style="2" customWidth="1"/>
    <col min="5123" max="5123" width="14.85546875" style="2" customWidth="1"/>
    <col min="5124" max="5124" width="16.7109375" style="2" customWidth="1"/>
    <col min="5125" max="5125" width="15.140625" style="2" customWidth="1"/>
    <col min="5126" max="5126" width="5" style="2" customWidth="1"/>
    <col min="5127" max="5127" width="8.7109375" style="2" customWidth="1"/>
    <col min="5128" max="5128" width="9" style="2" customWidth="1"/>
    <col min="5129" max="5129" width="7.42578125" style="2" customWidth="1"/>
    <col min="5130" max="5130" width="9.5703125" style="2" customWidth="1"/>
    <col min="5131" max="5131" width="9.42578125" style="2" customWidth="1"/>
    <col min="5132" max="5132" width="13.140625" style="2" customWidth="1"/>
    <col min="5133" max="5133" width="11.85546875" style="2" customWidth="1"/>
    <col min="5134" max="5134" width="11.42578125" style="2" customWidth="1"/>
    <col min="5135" max="5135" width="9.7109375" style="2" customWidth="1"/>
    <col min="5136" max="5136" width="11.85546875" style="2" customWidth="1"/>
    <col min="5137" max="5138" width="11.42578125" style="2"/>
    <col min="5139" max="5139" width="19.140625" style="2" customWidth="1"/>
    <col min="5140" max="5374" width="11.42578125" style="2"/>
    <col min="5375" max="5375" width="16.42578125" style="2" customWidth="1"/>
    <col min="5376" max="5376" width="15.42578125" style="2" customWidth="1"/>
    <col min="5377" max="5377" width="14.85546875" style="2" customWidth="1"/>
    <col min="5378" max="5378" width="15" style="2" customWidth="1"/>
    <col min="5379" max="5379" width="14.85546875" style="2" customWidth="1"/>
    <col min="5380" max="5380" width="16.7109375" style="2" customWidth="1"/>
    <col min="5381" max="5381" width="15.140625" style="2" customWidth="1"/>
    <col min="5382" max="5382" width="5" style="2" customWidth="1"/>
    <col min="5383" max="5383" width="8.7109375" style="2" customWidth="1"/>
    <col min="5384" max="5384" width="9" style="2" customWidth="1"/>
    <col min="5385" max="5385" width="7.42578125" style="2" customWidth="1"/>
    <col min="5386" max="5386" width="9.5703125" style="2" customWidth="1"/>
    <col min="5387" max="5387" width="9.42578125" style="2" customWidth="1"/>
    <col min="5388" max="5388" width="13.140625" style="2" customWidth="1"/>
    <col min="5389" max="5389" width="11.85546875" style="2" customWidth="1"/>
    <col min="5390" max="5390" width="11.42578125" style="2" customWidth="1"/>
    <col min="5391" max="5391" width="9.7109375" style="2" customWidth="1"/>
    <col min="5392" max="5392" width="11.85546875" style="2" customWidth="1"/>
    <col min="5393" max="5394" width="11.42578125" style="2"/>
    <col min="5395" max="5395" width="19.140625" style="2" customWidth="1"/>
    <col min="5396" max="5630" width="11.42578125" style="2"/>
    <col min="5631" max="5631" width="16.42578125" style="2" customWidth="1"/>
    <col min="5632" max="5632" width="15.42578125" style="2" customWidth="1"/>
    <col min="5633" max="5633" width="14.85546875" style="2" customWidth="1"/>
    <col min="5634" max="5634" width="15" style="2" customWidth="1"/>
    <col min="5635" max="5635" width="14.85546875" style="2" customWidth="1"/>
    <col min="5636" max="5636" width="16.7109375" style="2" customWidth="1"/>
    <col min="5637" max="5637" width="15.140625" style="2" customWidth="1"/>
    <col min="5638" max="5638" width="5" style="2" customWidth="1"/>
    <col min="5639" max="5639" width="8.7109375" style="2" customWidth="1"/>
    <col min="5640" max="5640" width="9" style="2" customWidth="1"/>
    <col min="5641" max="5641" width="7.42578125" style="2" customWidth="1"/>
    <col min="5642" max="5642" width="9.5703125" style="2" customWidth="1"/>
    <col min="5643" max="5643" width="9.42578125" style="2" customWidth="1"/>
    <col min="5644" max="5644" width="13.140625" style="2" customWidth="1"/>
    <col min="5645" max="5645" width="11.85546875" style="2" customWidth="1"/>
    <col min="5646" max="5646" width="11.42578125" style="2" customWidth="1"/>
    <col min="5647" max="5647" width="9.7109375" style="2" customWidth="1"/>
    <col min="5648" max="5648" width="11.85546875" style="2" customWidth="1"/>
    <col min="5649" max="5650" width="11.42578125" style="2"/>
    <col min="5651" max="5651" width="19.140625" style="2" customWidth="1"/>
    <col min="5652" max="5886" width="11.42578125" style="2"/>
    <col min="5887" max="5887" width="16.42578125" style="2" customWidth="1"/>
    <col min="5888" max="5888" width="15.42578125" style="2" customWidth="1"/>
    <col min="5889" max="5889" width="14.85546875" style="2" customWidth="1"/>
    <col min="5890" max="5890" width="15" style="2" customWidth="1"/>
    <col min="5891" max="5891" width="14.85546875" style="2" customWidth="1"/>
    <col min="5892" max="5892" width="16.7109375" style="2" customWidth="1"/>
    <col min="5893" max="5893" width="15.140625" style="2" customWidth="1"/>
    <col min="5894" max="5894" width="5" style="2" customWidth="1"/>
    <col min="5895" max="5895" width="8.7109375" style="2" customWidth="1"/>
    <col min="5896" max="5896" width="9" style="2" customWidth="1"/>
    <col min="5897" max="5897" width="7.42578125" style="2" customWidth="1"/>
    <col min="5898" max="5898" width="9.5703125" style="2" customWidth="1"/>
    <col min="5899" max="5899" width="9.42578125" style="2" customWidth="1"/>
    <col min="5900" max="5900" width="13.140625" style="2" customWidth="1"/>
    <col min="5901" max="5901" width="11.85546875" style="2" customWidth="1"/>
    <col min="5902" max="5902" width="11.42578125" style="2" customWidth="1"/>
    <col min="5903" max="5903" width="9.7109375" style="2" customWidth="1"/>
    <col min="5904" max="5904" width="11.85546875" style="2" customWidth="1"/>
    <col min="5905" max="5906" width="11.42578125" style="2"/>
    <col min="5907" max="5907" width="19.140625" style="2" customWidth="1"/>
    <col min="5908" max="6142" width="11.42578125" style="2"/>
    <col min="6143" max="6143" width="16.42578125" style="2" customWidth="1"/>
    <col min="6144" max="6144" width="15.42578125" style="2" customWidth="1"/>
    <col min="6145" max="6145" width="14.85546875" style="2" customWidth="1"/>
    <col min="6146" max="6146" width="15" style="2" customWidth="1"/>
    <col min="6147" max="6147" width="14.85546875" style="2" customWidth="1"/>
    <col min="6148" max="6148" width="16.7109375" style="2" customWidth="1"/>
    <col min="6149" max="6149" width="15.140625" style="2" customWidth="1"/>
    <col min="6150" max="6150" width="5" style="2" customWidth="1"/>
    <col min="6151" max="6151" width="8.7109375" style="2" customWidth="1"/>
    <col min="6152" max="6152" width="9" style="2" customWidth="1"/>
    <col min="6153" max="6153" width="7.42578125" style="2" customWidth="1"/>
    <col min="6154" max="6154" width="9.5703125" style="2" customWidth="1"/>
    <col min="6155" max="6155" width="9.42578125" style="2" customWidth="1"/>
    <col min="6156" max="6156" width="13.140625" style="2" customWidth="1"/>
    <col min="6157" max="6157" width="11.85546875" style="2" customWidth="1"/>
    <col min="6158" max="6158" width="11.42578125" style="2" customWidth="1"/>
    <col min="6159" max="6159" width="9.7109375" style="2" customWidth="1"/>
    <col min="6160" max="6160" width="11.85546875" style="2" customWidth="1"/>
    <col min="6161" max="6162" width="11.42578125" style="2"/>
    <col min="6163" max="6163" width="19.140625" style="2" customWidth="1"/>
    <col min="6164" max="6398" width="11.42578125" style="2"/>
    <col min="6399" max="6399" width="16.42578125" style="2" customWidth="1"/>
    <col min="6400" max="6400" width="15.42578125" style="2" customWidth="1"/>
    <col min="6401" max="6401" width="14.85546875" style="2" customWidth="1"/>
    <col min="6402" max="6402" width="15" style="2" customWidth="1"/>
    <col min="6403" max="6403" width="14.85546875" style="2" customWidth="1"/>
    <col min="6404" max="6404" width="16.7109375" style="2" customWidth="1"/>
    <col min="6405" max="6405" width="15.140625" style="2" customWidth="1"/>
    <col min="6406" max="6406" width="5" style="2" customWidth="1"/>
    <col min="6407" max="6407" width="8.7109375" style="2" customWidth="1"/>
    <col min="6408" max="6408" width="9" style="2" customWidth="1"/>
    <col min="6409" max="6409" width="7.42578125" style="2" customWidth="1"/>
    <col min="6410" max="6410" width="9.5703125" style="2" customWidth="1"/>
    <col min="6411" max="6411" width="9.42578125" style="2" customWidth="1"/>
    <col min="6412" max="6412" width="13.140625" style="2" customWidth="1"/>
    <col min="6413" max="6413" width="11.85546875" style="2" customWidth="1"/>
    <col min="6414" max="6414" width="11.42578125" style="2" customWidth="1"/>
    <col min="6415" max="6415" width="9.7109375" style="2" customWidth="1"/>
    <col min="6416" max="6416" width="11.85546875" style="2" customWidth="1"/>
    <col min="6417" max="6418" width="11.42578125" style="2"/>
    <col min="6419" max="6419" width="19.140625" style="2" customWidth="1"/>
    <col min="6420" max="6654" width="11.42578125" style="2"/>
    <col min="6655" max="6655" width="16.42578125" style="2" customWidth="1"/>
    <col min="6656" max="6656" width="15.42578125" style="2" customWidth="1"/>
    <col min="6657" max="6657" width="14.85546875" style="2" customWidth="1"/>
    <col min="6658" max="6658" width="15" style="2" customWidth="1"/>
    <col min="6659" max="6659" width="14.85546875" style="2" customWidth="1"/>
    <col min="6660" max="6660" width="16.7109375" style="2" customWidth="1"/>
    <col min="6661" max="6661" width="15.140625" style="2" customWidth="1"/>
    <col min="6662" max="6662" width="5" style="2" customWidth="1"/>
    <col min="6663" max="6663" width="8.7109375" style="2" customWidth="1"/>
    <col min="6664" max="6664" width="9" style="2" customWidth="1"/>
    <col min="6665" max="6665" width="7.42578125" style="2" customWidth="1"/>
    <col min="6666" max="6666" width="9.5703125" style="2" customWidth="1"/>
    <col min="6667" max="6667" width="9.42578125" style="2" customWidth="1"/>
    <col min="6668" max="6668" width="13.140625" style="2" customWidth="1"/>
    <col min="6669" max="6669" width="11.85546875" style="2" customWidth="1"/>
    <col min="6670" max="6670" width="11.42578125" style="2" customWidth="1"/>
    <col min="6671" max="6671" width="9.7109375" style="2" customWidth="1"/>
    <col min="6672" max="6672" width="11.85546875" style="2" customWidth="1"/>
    <col min="6673" max="6674" width="11.42578125" style="2"/>
    <col min="6675" max="6675" width="19.140625" style="2" customWidth="1"/>
    <col min="6676" max="6910" width="11.42578125" style="2"/>
    <col min="6911" max="6911" width="16.42578125" style="2" customWidth="1"/>
    <col min="6912" max="6912" width="15.42578125" style="2" customWidth="1"/>
    <col min="6913" max="6913" width="14.85546875" style="2" customWidth="1"/>
    <col min="6914" max="6914" width="15" style="2" customWidth="1"/>
    <col min="6915" max="6915" width="14.85546875" style="2" customWidth="1"/>
    <col min="6916" max="6916" width="16.7109375" style="2" customWidth="1"/>
    <col min="6917" max="6917" width="15.140625" style="2" customWidth="1"/>
    <col min="6918" max="6918" width="5" style="2" customWidth="1"/>
    <col min="6919" max="6919" width="8.7109375" style="2" customWidth="1"/>
    <col min="6920" max="6920" width="9" style="2" customWidth="1"/>
    <col min="6921" max="6921" width="7.42578125" style="2" customWidth="1"/>
    <col min="6922" max="6922" width="9.5703125" style="2" customWidth="1"/>
    <col min="6923" max="6923" width="9.42578125" style="2" customWidth="1"/>
    <col min="6924" max="6924" width="13.140625" style="2" customWidth="1"/>
    <col min="6925" max="6925" width="11.85546875" style="2" customWidth="1"/>
    <col min="6926" max="6926" width="11.42578125" style="2" customWidth="1"/>
    <col min="6927" max="6927" width="9.7109375" style="2" customWidth="1"/>
    <col min="6928" max="6928" width="11.85546875" style="2" customWidth="1"/>
    <col min="6929" max="6930" width="11.42578125" style="2"/>
    <col min="6931" max="6931" width="19.140625" style="2" customWidth="1"/>
    <col min="6932" max="7166" width="11.42578125" style="2"/>
    <col min="7167" max="7167" width="16.42578125" style="2" customWidth="1"/>
    <col min="7168" max="7168" width="15.42578125" style="2" customWidth="1"/>
    <col min="7169" max="7169" width="14.85546875" style="2" customWidth="1"/>
    <col min="7170" max="7170" width="15" style="2" customWidth="1"/>
    <col min="7171" max="7171" width="14.85546875" style="2" customWidth="1"/>
    <col min="7172" max="7172" width="16.7109375" style="2" customWidth="1"/>
    <col min="7173" max="7173" width="15.140625" style="2" customWidth="1"/>
    <col min="7174" max="7174" width="5" style="2" customWidth="1"/>
    <col min="7175" max="7175" width="8.7109375" style="2" customWidth="1"/>
    <col min="7176" max="7176" width="9" style="2" customWidth="1"/>
    <col min="7177" max="7177" width="7.42578125" style="2" customWidth="1"/>
    <col min="7178" max="7178" width="9.5703125" style="2" customWidth="1"/>
    <col min="7179" max="7179" width="9.42578125" style="2" customWidth="1"/>
    <col min="7180" max="7180" width="13.140625" style="2" customWidth="1"/>
    <col min="7181" max="7181" width="11.85546875" style="2" customWidth="1"/>
    <col min="7182" max="7182" width="11.42578125" style="2" customWidth="1"/>
    <col min="7183" max="7183" width="9.7109375" style="2" customWidth="1"/>
    <col min="7184" max="7184" width="11.85546875" style="2" customWidth="1"/>
    <col min="7185" max="7186" width="11.42578125" style="2"/>
    <col min="7187" max="7187" width="19.140625" style="2" customWidth="1"/>
    <col min="7188" max="7422" width="11.42578125" style="2"/>
    <col min="7423" max="7423" width="16.42578125" style="2" customWidth="1"/>
    <col min="7424" max="7424" width="15.42578125" style="2" customWidth="1"/>
    <col min="7425" max="7425" width="14.85546875" style="2" customWidth="1"/>
    <col min="7426" max="7426" width="15" style="2" customWidth="1"/>
    <col min="7427" max="7427" width="14.85546875" style="2" customWidth="1"/>
    <col min="7428" max="7428" width="16.7109375" style="2" customWidth="1"/>
    <col min="7429" max="7429" width="15.140625" style="2" customWidth="1"/>
    <col min="7430" max="7430" width="5" style="2" customWidth="1"/>
    <col min="7431" max="7431" width="8.7109375" style="2" customWidth="1"/>
    <col min="7432" max="7432" width="9" style="2" customWidth="1"/>
    <col min="7433" max="7433" width="7.42578125" style="2" customWidth="1"/>
    <col min="7434" max="7434" width="9.5703125" style="2" customWidth="1"/>
    <col min="7435" max="7435" width="9.42578125" style="2" customWidth="1"/>
    <col min="7436" max="7436" width="13.140625" style="2" customWidth="1"/>
    <col min="7437" max="7437" width="11.85546875" style="2" customWidth="1"/>
    <col min="7438" max="7438" width="11.42578125" style="2" customWidth="1"/>
    <col min="7439" max="7439" width="9.7109375" style="2" customWidth="1"/>
    <col min="7440" max="7440" width="11.85546875" style="2" customWidth="1"/>
    <col min="7441" max="7442" width="11.42578125" style="2"/>
    <col min="7443" max="7443" width="19.140625" style="2" customWidth="1"/>
    <col min="7444" max="7678" width="11.42578125" style="2"/>
    <col min="7679" max="7679" width="16.42578125" style="2" customWidth="1"/>
    <col min="7680" max="7680" width="15.42578125" style="2" customWidth="1"/>
    <col min="7681" max="7681" width="14.85546875" style="2" customWidth="1"/>
    <col min="7682" max="7682" width="15" style="2" customWidth="1"/>
    <col min="7683" max="7683" width="14.85546875" style="2" customWidth="1"/>
    <col min="7684" max="7684" width="16.7109375" style="2" customWidth="1"/>
    <col min="7685" max="7685" width="15.140625" style="2" customWidth="1"/>
    <col min="7686" max="7686" width="5" style="2" customWidth="1"/>
    <col min="7687" max="7687" width="8.7109375" style="2" customWidth="1"/>
    <col min="7688" max="7688" width="9" style="2" customWidth="1"/>
    <col min="7689" max="7689" width="7.42578125" style="2" customWidth="1"/>
    <col min="7690" max="7690" width="9.5703125" style="2" customWidth="1"/>
    <col min="7691" max="7691" width="9.42578125" style="2" customWidth="1"/>
    <col min="7692" max="7692" width="13.140625" style="2" customWidth="1"/>
    <col min="7693" max="7693" width="11.85546875" style="2" customWidth="1"/>
    <col min="7694" max="7694" width="11.42578125" style="2" customWidth="1"/>
    <col min="7695" max="7695" width="9.7109375" style="2" customWidth="1"/>
    <col min="7696" max="7696" width="11.85546875" style="2" customWidth="1"/>
    <col min="7697" max="7698" width="11.42578125" style="2"/>
    <col min="7699" max="7699" width="19.140625" style="2" customWidth="1"/>
    <col min="7700" max="7934" width="11.42578125" style="2"/>
    <col min="7935" max="7935" width="16.42578125" style="2" customWidth="1"/>
    <col min="7936" max="7936" width="15.42578125" style="2" customWidth="1"/>
    <col min="7937" max="7937" width="14.85546875" style="2" customWidth="1"/>
    <col min="7938" max="7938" width="15" style="2" customWidth="1"/>
    <col min="7939" max="7939" width="14.85546875" style="2" customWidth="1"/>
    <col min="7940" max="7940" width="16.7109375" style="2" customWidth="1"/>
    <col min="7941" max="7941" width="15.140625" style="2" customWidth="1"/>
    <col min="7942" max="7942" width="5" style="2" customWidth="1"/>
    <col min="7943" max="7943" width="8.7109375" style="2" customWidth="1"/>
    <col min="7944" max="7944" width="9" style="2" customWidth="1"/>
    <col min="7945" max="7945" width="7.42578125" style="2" customWidth="1"/>
    <col min="7946" max="7946" width="9.5703125" style="2" customWidth="1"/>
    <col min="7947" max="7947" width="9.42578125" style="2" customWidth="1"/>
    <col min="7948" max="7948" width="13.140625" style="2" customWidth="1"/>
    <col min="7949" max="7949" width="11.85546875" style="2" customWidth="1"/>
    <col min="7950" max="7950" width="11.42578125" style="2" customWidth="1"/>
    <col min="7951" max="7951" width="9.7109375" style="2" customWidth="1"/>
    <col min="7952" max="7952" width="11.85546875" style="2" customWidth="1"/>
    <col min="7953" max="7954" width="11.42578125" style="2"/>
    <col min="7955" max="7955" width="19.140625" style="2" customWidth="1"/>
    <col min="7956" max="8190" width="11.42578125" style="2"/>
    <col min="8191" max="8191" width="16.42578125" style="2" customWidth="1"/>
    <col min="8192" max="8192" width="15.42578125" style="2" customWidth="1"/>
    <col min="8193" max="8193" width="14.85546875" style="2" customWidth="1"/>
    <col min="8194" max="8194" width="15" style="2" customWidth="1"/>
    <col min="8195" max="8195" width="14.85546875" style="2" customWidth="1"/>
    <col min="8196" max="8196" width="16.7109375" style="2" customWidth="1"/>
    <col min="8197" max="8197" width="15.140625" style="2" customWidth="1"/>
    <col min="8198" max="8198" width="5" style="2" customWidth="1"/>
    <col min="8199" max="8199" width="8.7109375" style="2" customWidth="1"/>
    <col min="8200" max="8200" width="9" style="2" customWidth="1"/>
    <col min="8201" max="8201" width="7.42578125" style="2" customWidth="1"/>
    <col min="8202" max="8202" width="9.5703125" style="2" customWidth="1"/>
    <col min="8203" max="8203" width="9.42578125" style="2" customWidth="1"/>
    <col min="8204" max="8204" width="13.140625" style="2" customWidth="1"/>
    <col min="8205" max="8205" width="11.85546875" style="2" customWidth="1"/>
    <col min="8206" max="8206" width="11.42578125" style="2" customWidth="1"/>
    <col min="8207" max="8207" width="9.7109375" style="2" customWidth="1"/>
    <col min="8208" max="8208" width="11.85546875" style="2" customWidth="1"/>
    <col min="8209" max="8210" width="11.42578125" style="2"/>
    <col min="8211" max="8211" width="19.140625" style="2" customWidth="1"/>
    <col min="8212" max="8446" width="11.42578125" style="2"/>
    <col min="8447" max="8447" width="16.42578125" style="2" customWidth="1"/>
    <col min="8448" max="8448" width="15.42578125" style="2" customWidth="1"/>
    <col min="8449" max="8449" width="14.85546875" style="2" customWidth="1"/>
    <col min="8450" max="8450" width="15" style="2" customWidth="1"/>
    <col min="8451" max="8451" width="14.85546875" style="2" customWidth="1"/>
    <col min="8452" max="8452" width="16.7109375" style="2" customWidth="1"/>
    <col min="8453" max="8453" width="15.140625" style="2" customWidth="1"/>
    <col min="8454" max="8454" width="5" style="2" customWidth="1"/>
    <col min="8455" max="8455" width="8.7109375" style="2" customWidth="1"/>
    <col min="8456" max="8456" width="9" style="2" customWidth="1"/>
    <col min="8457" max="8457" width="7.42578125" style="2" customWidth="1"/>
    <col min="8458" max="8458" width="9.5703125" style="2" customWidth="1"/>
    <col min="8459" max="8459" width="9.42578125" style="2" customWidth="1"/>
    <col min="8460" max="8460" width="13.140625" style="2" customWidth="1"/>
    <col min="8461" max="8461" width="11.85546875" style="2" customWidth="1"/>
    <col min="8462" max="8462" width="11.42578125" style="2" customWidth="1"/>
    <col min="8463" max="8463" width="9.7109375" style="2" customWidth="1"/>
    <col min="8464" max="8464" width="11.85546875" style="2" customWidth="1"/>
    <col min="8465" max="8466" width="11.42578125" style="2"/>
    <col min="8467" max="8467" width="19.140625" style="2" customWidth="1"/>
    <col min="8468" max="8702" width="11.42578125" style="2"/>
    <col min="8703" max="8703" width="16.42578125" style="2" customWidth="1"/>
    <col min="8704" max="8704" width="15.42578125" style="2" customWidth="1"/>
    <col min="8705" max="8705" width="14.85546875" style="2" customWidth="1"/>
    <col min="8706" max="8706" width="15" style="2" customWidth="1"/>
    <col min="8707" max="8707" width="14.85546875" style="2" customWidth="1"/>
    <col min="8708" max="8708" width="16.7109375" style="2" customWidth="1"/>
    <col min="8709" max="8709" width="15.140625" style="2" customWidth="1"/>
    <col min="8710" max="8710" width="5" style="2" customWidth="1"/>
    <col min="8711" max="8711" width="8.7109375" style="2" customWidth="1"/>
    <col min="8712" max="8712" width="9" style="2" customWidth="1"/>
    <col min="8713" max="8713" width="7.42578125" style="2" customWidth="1"/>
    <col min="8714" max="8714" width="9.5703125" style="2" customWidth="1"/>
    <col min="8715" max="8715" width="9.42578125" style="2" customWidth="1"/>
    <col min="8716" max="8716" width="13.140625" style="2" customWidth="1"/>
    <col min="8717" max="8717" width="11.85546875" style="2" customWidth="1"/>
    <col min="8718" max="8718" width="11.42578125" style="2" customWidth="1"/>
    <col min="8719" max="8719" width="9.7109375" style="2" customWidth="1"/>
    <col min="8720" max="8720" width="11.85546875" style="2" customWidth="1"/>
    <col min="8721" max="8722" width="11.42578125" style="2"/>
    <col min="8723" max="8723" width="19.140625" style="2" customWidth="1"/>
    <col min="8724" max="8958" width="11.42578125" style="2"/>
    <col min="8959" max="8959" width="16.42578125" style="2" customWidth="1"/>
    <col min="8960" max="8960" width="15.42578125" style="2" customWidth="1"/>
    <col min="8961" max="8961" width="14.85546875" style="2" customWidth="1"/>
    <col min="8962" max="8962" width="15" style="2" customWidth="1"/>
    <col min="8963" max="8963" width="14.85546875" style="2" customWidth="1"/>
    <col min="8964" max="8964" width="16.7109375" style="2" customWidth="1"/>
    <col min="8965" max="8965" width="15.140625" style="2" customWidth="1"/>
    <col min="8966" max="8966" width="5" style="2" customWidth="1"/>
    <col min="8967" max="8967" width="8.7109375" style="2" customWidth="1"/>
    <col min="8968" max="8968" width="9" style="2" customWidth="1"/>
    <col min="8969" max="8969" width="7.42578125" style="2" customWidth="1"/>
    <col min="8970" max="8970" width="9.5703125" style="2" customWidth="1"/>
    <col min="8971" max="8971" width="9.42578125" style="2" customWidth="1"/>
    <col min="8972" max="8972" width="13.140625" style="2" customWidth="1"/>
    <col min="8973" max="8973" width="11.85546875" style="2" customWidth="1"/>
    <col min="8974" max="8974" width="11.42578125" style="2" customWidth="1"/>
    <col min="8975" max="8975" width="9.7109375" style="2" customWidth="1"/>
    <col min="8976" max="8976" width="11.85546875" style="2" customWidth="1"/>
    <col min="8977" max="8978" width="11.42578125" style="2"/>
    <col min="8979" max="8979" width="19.140625" style="2" customWidth="1"/>
    <col min="8980" max="9214" width="11.42578125" style="2"/>
    <col min="9215" max="9215" width="16.42578125" style="2" customWidth="1"/>
    <col min="9216" max="9216" width="15.42578125" style="2" customWidth="1"/>
    <col min="9217" max="9217" width="14.85546875" style="2" customWidth="1"/>
    <col min="9218" max="9218" width="15" style="2" customWidth="1"/>
    <col min="9219" max="9219" width="14.85546875" style="2" customWidth="1"/>
    <col min="9220" max="9220" width="16.7109375" style="2" customWidth="1"/>
    <col min="9221" max="9221" width="15.140625" style="2" customWidth="1"/>
    <col min="9222" max="9222" width="5" style="2" customWidth="1"/>
    <col min="9223" max="9223" width="8.7109375" style="2" customWidth="1"/>
    <col min="9224" max="9224" width="9" style="2" customWidth="1"/>
    <col min="9225" max="9225" width="7.42578125" style="2" customWidth="1"/>
    <col min="9226" max="9226" width="9.5703125" style="2" customWidth="1"/>
    <col min="9227" max="9227" width="9.42578125" style="2" customWidth="1"/>
    <col min="9228" max="9228" width="13.140625" style="2" customWidth="1"/>
    <col min="9229" max="9229" width="11.85546875" style="2" customWidth="1"/>
    <col min="9230" max="9230" width="11.42578125" style="2" customWidth="1"/>
    <col min="9231" max="9231" width="9.7109375" style="2" customWidth="1"/>
    <col min="9232" max="9232" width="11.85546875" style="2" customWidth="1"/>
    <col min="9233" max="9234" width="11.42578125" style="2"/>
    <col min="9235" max="9235" width="19.140625" style="2" customWidth="1"/>
    <col min="9236" max="9470" width="11.42578125" style="2"/>
    <col min="9471" max="9471" width="16.42578125" style="2" customWidth="1"/>
    <col min="9472" max="9472" width="15.42578125" style="2" customWidth="1"/>
    <col min="9473" max="9473" width="14.85546875" style="2" customWidth="1"/>
    <col min="9474" max="9474" width="15" style="2" customWidth="1"/>
    <col min="9475" max="9475" width="14.85546875" style="2" customWidth="1"/>
    <col min="9476" max="9476" width="16.7109375" style="2" customWidth="1"/>
    <col min="9477" max="9477" width="15.140625" style="2" customWidth="1"/>
    <col min="9478" max="9478" width="5" style="2" customWidth="1"/>
    <col min="9479" max="9479" width="8.7109375" style="2" customWidth="1"/>
    <col min="9480" max="9480" width="9" style="2" customWidth="1"/>
    <col min="9481" max="9481" width="7.42578125" style="2" customWidth="1"/>
    <col min="9482" max="9482" width="9.5703125" style="2" customWidth="1"/>
    <col min="9483" max="9483" width="9.42578125" style="2" customWidth="1"/>
    <col min="9484" max="9484" width="13.140625" style="2" customWidth="1"/>
    <col min="9485" max="9485" width="11.85546875" style="2" customWidth="1"/>
    <col min="9486" max="9486" width="11.42578125" style="2" customWidth="1"/>
    <col min="9487" max="9487" width="9.7109375" style="2" customWidth="1"/>
    <col min="9488" max="9488" width="11.85546875" style="2" customWidth="1"/>
    <col min="9489" max="9490" width="11.42578125" style="2"/>
    <col min="9491" max="9491" width="19.140625" style="2" customWidth="1"/>
    <col min="9492" max="9726" width="11.42578125" style="2"/>
    <col min="9727" max="9727" width="16.42578125" style="2" customWidth="1"/>
    <col min="9728" max="9728" width="15.42578125" style="2" customWidth="1"/>
    <col min="9729" max="9729" width="14.85546875" style="2" customWidth="1"/>
    <col min="9730" max="9730" width="15" style="2" customWidth="1"/>
    <col min="9731" max="9731" width="14.85546875" style="2" customWidth="1"/>
    <col min="9732" max="9732" width="16.7109375" style="2" customWidth="1"/>
    <col min="9733" max="9733" width="15.140625" style="2" customWidth="1"/>
    <col min="9734" max="9734" width="5" style="2" customWidth="1"/>
    <col min="9735" max="9735" width="8.7109375" style="2" customWidth="1"/>
    <col min="9736" max="9736" width="9" style="2" customWidth="1"/>
    <col min="9737" max="9737" width="7.42578125" style="2" customWidth="1"/>
    <col min="9738" max="9738" width="9.5703125" style="2" customWidth="1"/>
    <col min="9739" max="9739" width="9.42578125" style="2" customWidth="1"/>
    <col min="9740" max="9740" width="13.140625" style="2" customWidth="1"/>
    <col min="9741" max="9741" width="11.85546875" style="2" customWidth="1"/>
    <col min="9742" max="9742" width="11.42578125" style="2" customWidth="1"/>
    <col min="9743" max="9743" width="9.7109375" style="2" customWidth="1"/>
    <col min="9744" max="9744" width="11.85546875" style="2" customWidth="1"/>
    <col min="9745" max="9746" width="11.42578125" style="2"/>
    <col min="9747" max="9747" width="19.140625" style="2" customWidth="1"/>
    <col min="9748" max="9982" width="11.42578125" style="2"/>
    <col min="9983" max="9983" width="16.42578125" style="2" customWidth="1"/>
    <col min="9984" max="9984" width="15.42578125" style="2" customWidth="1"/>
    <col min="9985" max="9985" width="14.85546875" style="2" customWidth="1"/>
    <col min="9986" max="9986" width="15" style="2" customWidth="1"/>
    <col min="9987" max="9987" width="14.85546875" style="2" customWidth="1"/>
    <col min="9988" max="9988" width="16.7109375" style="2" customWidth="1"/>
    <col min="9989" max="9989" width="15.140625" style="2" customWidth="1"/>
    <col min="9990" max="9990" width="5" style="2" customWidth="1"/>
    <col min="9991" max="9991" width="8.7109375" style="2" customWidth="1"/>
    <col min="9992" max="9992" width="9" style="2" customWidth="1"/>
    <col min="9993" max="9993" width="7.42578125" style="2" customWidth="1"/>
    <col min="9994" max="9994" width="9.5703125" style="2" customWidth="1"/>
    <col min="9995" max="9995" width="9.42578125" style="2" customWidth="1"/>
    <col min="9996" max="9996" width="13.140625" style="2" customWidth="1"/>
    <col min="9997" max="9997" width="11.85546875" style="2" customWidth="1"/>
    <col min="9998" max="9998" width="11.42578125" style="2" customWidth="1"/>
    <col min="9999" max="9999" width="9.7109375" style="2" customWidth="1"/>
    <col min="10000" max="10000" width="11.85546875" style="2" customWidth="1"/>
    <col min="10001" max="10002" width="11.42578125" style="2"/>
    <col min="10003" max="10003" width="19.140625" style="2" customWidth="1"/>
    <col min="10004" max="10238" width="11.42578125" style="2"/>
    <col min="10239" max="10239" width="16.42578125" style="2" customWidth="1"/>
    <col min="10240" max="10240" width="15.42578125" style="2" customWidth="1"/>
    <col min="10241" max="10241" width="14.85546875" style="2" customWidth="1"/>
    <col min="10242" max="10242" width="15" style="2" customWidth="1"/>
    <col min="10243" max="10243" width="14.85546875" style="2" customWidth="1"/>
    <col min="10244" max="10244" width="16.7109375" style="2" customWidth="1"/>
    <col min="10245" max="10245" width="15.140625" style="2" customWidth="1"/>
    <col min="10246" max="10246" width="5" style="2" customWidth="1"/>
    <col min="10247" max="10247" width="8.7109375" style="2" customWidth="1"/>
    <col min="10248" max="10248" width="9" style="2" customWidth="1"/>
    <col min="10249" max="10249" width="7.42578125" style="2" customWidth="1"/>
    <col min="10250" max="10250" width="9.5703125" style="2" customWidth="1"/>
    <col min="10251" max="10251" width="9.42578125" style="2" customWidth="1"/>
    <col min="10252" max="10252" width="13.140625" style="2" customWidth="1"/>
    <col min="10253" max="10253" width="11.85546875" style="2" customWidth="1"/>
    <col min="10254" max="10254" width="11.42578125" style="2" customWidth="1"/>
    <col min="10255" max="10255" width="9.7109375" style="2" customWidth="1"/>
    <col min="10256" max="10256" width="11.85546875" style="2" customWidth="1"/>
    <col min="10257" max="10258" width="11.42578125" style="2"/>
    <col min="10259" max="10259" width="19.140625" style="2" customWidth="1"/>
    <col min="10260" max="10494" width="11.42578125" style="2"/>
    <col min="10495" max="10495" width="16.42578125" style="2" customWidth="1"/>
    <col min="10496" max="10496" width="15.42578125" style="2" customWidth="1"/>
    <col min="10497" max="10497" width="14.85546875" style="2" customWidth="1"/>
    <col min="10498" max="10498" width="15" style="2" customWidth="1"/>
    <col min="10499" max="10499" width="14.85546875" style="2" customWidth="1"/>
    <col min="10500" max="10500" width="16.7109375" style="2" customWidth="1"/>
    <col min="10501" max="10501" width="15.140625" style="2" customWidth="1"/>
    <col min="10502" max="10502" width="5" style="2" customWidth="1"/>
    <col min="10503" max="10503" width="8.7109375" style="2" customWidth="1"/>
    <col min="10504" max="10504" width="9" style="2" customWidth="1"/>
    <col min="10505" max="10505" width="7.42578125" style="2" customWidth="1"/>
    <col min="10506" max="10506" width="9.5703125" style="2" customWidth="1"/>
    <col min="10507" max="10507" width="9.42578125" style="2" customWidth="1"/>
    <col min="10508" max="10508" width="13.140625" style="2" customWidth="1"/>
    <col min="10509" max="10509" width="11.85546875" style="2" customWidth="1"/>
    <col min="10510" max="10510" width="11.42578125" style="2" customWidth="1"/>
    <col min="10511" max="10511" width="9.7109375" style="2" customWidth="1"/>
    <col min="10512" max="10512" width="11.85546875" style="2" customWidth="1"/>
    <col min="10513" max="10514" width="11.42578125" style="2"/>
    <col min="10515" max="10515" width="19.140625" style="2" customWidth="1"/>
    <col min="10516" max="10750" width="11.42578125" style="2"/>
    <col min="10751" max="10751" width="16.42578125" style="2" customWidth="1"/>
    <col min="10752" max="10752" width="15.42578125" style="2" customWidth="1"/>
    <col min="10753" max="10753" width="14.85546875" style="2" customWidth="1"/>
    <col min="10754" max="10754" width="15" style="2" customWidth="1"/>
    <col min="10755" max="10755" width="14.85546875" style="2" customWidth="1"/>
    <col min="10756" max="10756" width="16.7109375" style="2" customWidth="1"/>
    <col min="10757" max="10757" width="15.140625" style="2" customWidth="1"/>
    <col min="10758" max="10758" width="5" style="2" customWidth="1"/>
    <col min="10759" max="10759" width="8.7109375" style="2" customWidth="1"/>
    <col min="10760" max="10760" width="9" style="2" customWidth="1"/>
    <col min="10761" max="10761" width="7.42578125" style="2" customWidth="1"/>
    <col min="10762" max="10762" width="9.5703125" style="2" customWidth="1"/>
    <col min="10763" max="10763" width="9.42578125" style="2" customWidth="1"/>
    <col min="10764" max="10764" width="13.140625" style="2" customWidth="1"/>
    <col min="10765" max="10765" width="11.85546875" style="2" customWidth="1"/>
    <col min="10766" max="10766" width="11.42578125" style="2" customWidth="1"/>
    <col min="10767" max="10767" width="9.7109375" style="2" customWidth="1"/>
    <col min="10768" max="10768" width="11.85546875" style="2" customWidth="1"/>
    <col min="10769" max="10770" width="11.42578125" style="2"/>
    <col min="10771" max="10771" width="19.140625" style="2" customWidth="1"/>
    <col min="10772" max="11006" width="11.42578125" style="2"/>
    <col min="11007" max="11007" width="16.42578125" style="2" customWidth="1"/>
    <col min="11008" max="11008" width="15.42578125" style="2" customWidth="1"/>
    <col min="11009" max="11009" width="14.85546875" style="2" customWidth="1"/>
    <col min="11010" max="11010" width="15" style="2" customWidth="1"/>
    <col min="11011" max="11011" width="14.85546875" style="2" customWidth="1"/>
    <col min="11012" max="11012" width="16.7109375" style="2" customWidth="1"/>
    <col min="11013" max="11013" width="15.140625" style="2" customWidth="1"/>
    <col min="11014" max="11014" width="5" style="2" customWidth="1"/>
    <col min="11015" max="11015" width="8.7109375" style="2" customWidth="1"/>
    <col min="11016" max="11016" width="9" style="2" customWidth="1"/>
    <col min="11017" max="11017" width="7.42578125" style="2" customWidth="1"/>
    <col min="11018" max="11018" width="9.5703125" style="2" customWidth="1"/>
    <col min="11019" max="11019" width="9.42578125" style="2" customWidth="1"/>
    <col min="11020" max="11020" width="13.140625" style="2" customWidth="1"/>
    <col min="11021" max="11021" width="11.85546875" style="2" customWidth="1"/>
    <col min="11022" max="11022" width="11.42578125" style="2" customWidth="1"/>
    <col min="11023" max="11023" width="9.7109375" style="2" customWidth="1"/>
    <col min="11024" max="11024" width="11.85546875" style="2" customWidth="1"/>
    <col min="11025" max="11026" width="11.42578125" style="2"/>
    <col min="11027" max="11027" width="19.140625" style="2" customWidth="1"/>
    <col min="11028" max="11262" width="11.42578125" style="2"/>
    <col min="11263" max="11263" width="16.42578125" style="2" customWidth="1"/>
    <col min="11264" max="11264" width="15.42578125" style="2" customWidth="1"/>
    <col min="11265" max="11265" width="14.85546875" style="2" customWidth="1"/>
    <col min="11266" max="11266" width="15" style="2" customWidth="1"/>
    <col min="11267" max="11267" width="14.85546875" style="2" customWidth="1"/>
    <col min="11268" max="11268" width="16.7109375" style="2" customWidth="1"/>
    <col min="11269" max="11269" width="15.140625" style="2" customWidth="1"/>
    <col min="11270" max="11270" width="5" style="2" customWidth="1"/>
    <col min="11271" max="11271" width="8.7109375" style="2" customWidth="1"/>
    <col min="11272" max="11272" width="9" style="2" customWidth="1"/>
    <col min="11273" max="11273" width="7.42578125" style="2" customWidth="1"/>
    <col min="11274" max="11274" width="9.5703125" style="2" customWidth="1"/>
    <col min="11275" max="11275" width="9.42578125" style="2" customWidth="1"/>
    <col min="11276" max="11276" width="13.140625" style="2" customWidth="1"/>
    <col min="11277" max="11277" width="11.85546875" style="2" customWidth="1"/>
    <col min="11278" max="11278" width="11.42578125" style="2" customWidth="1"/>
    <col min="11279" max="11279" width="9.7109375" style="2" customWidth="1"/>
    <col min="11280" max="11280" width="11.85546875" style="2" customWidth="1"/>
    <col min="11281" max="11282" width="11.42578125" style="2"/>
    <col min="11283" max="11283" width="19.140625" style="2" customWidth="1"/>
    <col min="11284" max="11518" width="11.42578125" style="2"/>
    <col min="11519" max="11519" width="16.42578125" style="2" customWidth="1"/>
    <col min="11520" max="11520" width="15.42578125" style="2" customWidth="1"/>
    <col min="11521" max="11521" width="14.85546875" style="2" customWidth="1"/>
    <col min="11522" max="11522" width="15" style="2" customWidth="1"/>
    <col min="11523" max="11523" width="14.85546875" style="2" customWidth="1"/>
    <col min="11524" max="11524" width="16.7109375" style="2" customWidth="1"/>
    <col min="11525" max="11525" width="15.140625" style="2" customWidth="1"/>
    <col min="11526" max="11526" width="5" style="2" customWidth="1"/>
    <col min="11527" max="11527" width="8.7109375" style="2" customWidth="1"/>
    <col min="11528" max="11528" width="9" style="2" customWidth="1"/>
    <col min="11529" max="11529" width="7.42578125" style="2" customWidth="1"/>
    <col min="11530" max="11530" width="9.5703125" style="2" customWidth="1"/>
    <col min="11531" max="11531" width="9.42578125" style="2" customWidth="1"/>
    <col min="11532" max="11532" width="13.140625" style="2" customWidth="1"/>
    <col min="11533" max="11533" width="11.85546875" style="2" customWidth="1"/>
    <col min="11534" max="11534" width="11.42578125" style="2" customWidth="1"/>
    <col min="11535" max="11535" width="9.7109375" style="2" customWidth="1"/>
    <col min="11536" max="11536" width="11.85546875" style="2" customWidth="1"/>
    <col min="11537" max="11538" width="11.42578125" style="2"/>
    <col min="11539" max="11539" width="19.140625" style="2" customWidth="1"/>
    <col min="11540" max="11774" width="11.42578125" style="2"/>
    <col min="11775" max="11775" width="16.42578125" style="2" customWidth="1"/>
    <col min="11776" max="11776" width="15.42578125" style="2" customWidth="1"/>
    <col min="11777" max="11777" width="14.85546875" style="2" customWidth="1"/>
    <col min="11778" max="11778" width="15" style="2" customWidth="1"/>
    <col min="11779" max="11779" width="14.85546875" style="2" customWidth="1"/>
    <col min="11780" max="11780" width="16.7109375" style="2" customWidth="1"/>
    <col min="11781" max="11781" width="15.140625" style="2" customWidth="1"/>
    <col min="11782" max="11782" width="5" style="2" customWidth="1"/>
    <col min="11783" max="11783" width="8.7109375" style="2" customWidth="1"/>
    <col min="11784" max="11784" width="9" style="2" customWidth="1"/>
    <col min="11785" max="11785" width="7.42578125" style="2" customWidth="1"/>
    <col min="11786" max="11786" width="9.5703125" style="2" customWidth="1"/>
    <col min="11787" max="11787" width="9.42578125" style="2" customWidth="1"/>
    <col min="11788" max="11788" width="13.140625" style="2" customWidth="1"/>
    <col min="11789" max="11789" width="11.85546875" style="2" customWidth="1"/>
    <col min="11790" max="11790" width="11.42578125" style="2" customWidth="1"/>
    <col min="11791" max="11791" width="9.7109375" style="2" customWidth="1"/>
    <col min="11792" max="11792" width="11.85546875" style="2" customWidth="1"/>
    <col min="11793" max="11794" width="11.42578125" style="2"/>
    <col min="11795" max="11795" width="19.140625" style="2" customWidth="1"/>
    <col min="11796" max="12030" width="11.42578125" style="2"/>
    <col min="12031" max="12031" width="16.42578125" style="2" customWidth="1"/>
    <col min="12032" max="12032" width="15.42578125" style="2" customWidth="1"/>
    <col min="12033" max="12033" width="14.85546875" style="2" customWidth="1"/>
    <col min="12034" max="12034" width="15" style="2" customWidth="1"/>
    <col min="12035" max="12035" width="14.85546875" style="2" customWidth="1"/>
    <col min="12036" max="12036" width="16.7109375" style="2" customWidth="1"/>
    <col min="12037" max="12037" width="15.140625" style="2" customWidth="1"/>
    <col min="12038" max="12038" width="5" style="2" customWidth="1"/>
    <col min="12039" max="12039" width="8.7109375" style="2" customWidth="1"/>
    <col min="12040" max="12040" width="9" style="2" customWidth="1"/>
    <col min="12041" max="12041" width="7.42578125" style="2" customWidth="1"/>
    <col min="12042" max="12042" width="9.5703125" style="2" customWidth="1"/>
    <col min="12043" max="12043" width="9.42578125" style="2" customWidth="1"/>
    <col min="12044" max="12044" width="13.140625" style="2" customWidth="1"/>
    <col min="12045" max="12045" width="11.85546875" style="2" customWidth="1"/>
    <col min="12046" max="12046" width="11.42578125" style="2" customWidth="1"/>
    <col min="12047" max="12047" width="9.7109375" style="2" customWidth="1"/>
    <col min="12048" max="12048" width="11.85546875" style="2" customWidth="1"/>
    <col min="12049" max="12050" width="11.42578125" style="2"/>
    <col min="12051" max="12051" width="19.140625" style="2" customWidth="1"/>
    <col min="12052" max="12286" width="11.42578125" style="2"/>
    <col min="12287" max="12287" width="16.42578125" style="2" customWidth="1"/>
    <col min="12288" max="12288" width="15.42578125" style="2" customWidth="1"/>
    <col min="12289" max="12289" width="14.85546875" style="2" customWidth="1"/>
    <col min="12290" max="12290" width="15" style="2" customWidth="1"/>
    <col min="12291" max="12291" width="14.85546875" style="2" customWidth="1"/>
    <col min="12292" max="12292" width="16.7109375" style="2" customWidth="1"/>
    <col min="12293" max="12293" width="15.140625" style="2" customWidth="1"/>
    <col min="12294" max="12294" width="5" style="2" customWidth="1"/>
    <col min="12295" max="12295" width="8.7109375" style="2" customWidth="1"/>
    <col min="12296" max="12296" width="9" style="2" customWidth="1"/>
    <col min="12297" max="12297" width="7.42578125" style="2" customWidth="1"/>
    <col min="12298" max="12298" width="9.5703125" style="2" customWidth="1"/>
    <col min="12299" max="12299" width="9.42578125" style="2" customWidth="1"/>
    <col min="12300" max="12300" width="13.140625" style="2" customWidth="1"/>
    <col min="12301" max="12301" width="11.85546875" style="2" customWidth="1"/>
    <col min="12302" max="12302" width="11.42578125" style="2" customWidth="1"/>
    <col min="12303" max="12303" width="9.7109375" style="2" customWidth="1"/>
    <col min="12304" max="12304" width="11.85546875" style="2" customWidth="1"/>
    <col min="12305" max="12306" width="11.42578125" style="2"/>
    <col min="12307" max="12307" width="19.140625" style="2" customWidth="1"/>
    <col min="12308" max="12542" width="11.42578125" style="2"/>
    <col min="12543" max="12543" width="16.42578125" style="2" customWidth="1"/>
    <col min="12544" max="12544" width="15.42578125" style="2" customWidth="1"/>
    <col min="12545" max="12545" width="14.85546875" style="2" customWidth="1"/>
    <col min="12546" max="12546" width="15" style="2" customWidth="1"/>
    <col min="12547" max="12547" width="14.85546875" style="2" customWidth="1"/>
    <col min="12548" max="12548" width="16.7109375" style="2" customWidth="1"/>
    <col min="12549" max="12549" width="15.140625" style="2" customWidth="1"/>
    <col min="12550" max="12550" width="5" style="2" customWidth="1"/>
    <col min="12551" max="12551" width="8.7109375" style="2" customWidth="1"/>
    <col min="12552" max="12552" width="9" style="2" customWidth="1"/>
    <col min="12553" max="12553" width="7.42578125" style="2" customWidth="1"/>
    <col min="12554" max="12554" width="9.5703125" style="2" customWidth="1"/>
    <col min="12555" max="12555" width="9.42578125" style="2" customWidth="1"/>
    <col min="12556" max="12556" width="13.140625" style="2" customWidth="1"/>
    <col min="12557" max="12557" width="11.85546875" style="2" customWidth="1"/>
    <col min="12558" max="12558" width="11.42578125" style="2" customWidth="1"/>
    <col min="12559" max="12559" width="9.7109375" style="2" customWidth="1"/>
    <col min="12560" max="12560" width="11.85546875" style="2" customWidth="1"/>
    <col min="12561" max="12562" width="11.42578125" style="2"/>
    <col min="12563" max="12563" width="19.140625" style="2" customWidth="1"/>
    <col min="12564" max="12798" width="11.42578125" style="2"/>
    <col min="12799" max="12799" width="16.42578125" style="2" customWidth="1"/>
    <col min="12800" max="12800" width="15.42578125" style="2" customWidth="1"/>
    <col min="12801" max="12801" width="14.85546875" style="2" customWidth="1"/>
    <col min="12802" max="12802" width="15" style="2" customWidth="1"/>
    <col min="12803" max="12803" width="14.85546875" style="2" customWidth="1"/>
    <col min="12804" max="12804" width="16.7109375" style="2" customWidth="1"/>
    <col min="12805" max="12805" width="15.140625" style="2" customWidth="1"/>
    <col min="12806" max="12806" width="5" style="2" customWidth="1"/>
    <col min="12807" max="12807" width="8.7109375" style="2" customWidth="1"/>
    <col min="12808" max="12808" width="9" style="2" customWidth="1"/>
    <col min="12809" max="12809" width="7.42578125" style="2" customWidth="1"/>
    <col min="12810" max="12810" width="9.5703125" style="2" customWidth="1"/>
    <col min="12811" max="12811" width="9.42578125" style="2" customWidth="1"/>
    <col min="12812" max="12812" width="13.140625" style="2" customWidth="1"/>
    <col min="12813" max="12813" width="11.85546875" style="2" customWidth="1"/>
    <col min="12814" max="12814" width="11.42578125" style="2" customWidth="1"/>
    <col min="12815" max="12815" width="9.7109375" style="2" customWidth="1"/>
    <col min="12816" max="12816" width="11.85546875" style="2" customWidth="1"/>
    <col min="12817" max="12818" width="11.42578125" style="2"/>
    <col min="12819" max="12819" width="19.140625" style="2" customWidth="1"/>
    <col min="12820" max="13054" width="11.42578125" style="2"/>
    <col min="13055" max="13055" width="16.42578125" style="2" customWidth="1"/>
    <col min="13056" max="13056" width="15.42578125" style="2" customWidth="1"/>
    <col min="13057" max="13057" width="14.85546875" style="2" customWidth="1"/>
    <col min="13058" max="13058" width="15" style="2" customWidth="1"/>
    <col min="13059" max="13059" width="14.85546875" style="2" customWidth="1"/>
    <col min="13060" max="13060" width="16.7109375" style="2" customWidth="1"/>
    <col min="13061" max="13061" width="15.140625" style="2" customWidth="1"/>
    <col min="13062" max="13062" width="5" style="2" customWidth="1"/>
    <col min="13063" max="13063" width="8.7109375" style="2" customWidth="1"/>
    <col min="13064" max="13064" width="9" style="2" customWidth="1"/>
    <col min="13065" max="13065" width="7.42578125" style="2" customWidth="1"/>
    <col min="13066" max="13066" width="9.5703125" style="2" customWidth="1"/>
    <col min="13067" max="13067" width="9.42578125" style="2" customWidth="1"/>
    <col min="13068" max="13068" width="13.140625" style="2" customWidth="1"/>
    <col min="13069" max="13069" width="11.85546875" style="2" customWidth="1"/>
    <col min="13070" max="13070" width="11.42578125" style="2" customWidth="1"/>
    <col min="13071" max="13071" width="9.7109375" style="2" customWidth="1"/>
    <col min="13072" max="13072" width="11.85546875" style="2" customWidth="1"/>
    <col min="13073" max="13074" width="11.42578125" style="2"/>
    <col min="13075" max="13075" width="19.140625" style="2" customWidth="1"/>
    <col min="13076" max="13310" width="11.42578125" style="2"/>
    <col min="13311" max="13311" width="16.42578125" style="2" customWidth="1"/>
    <col min="13312" max="13312" width="15.42578125" style="2" customWidth="1"/>
    <col min="13313" max="13313" width="14.85546875" style="2" customWidth="1"/>
    <col min="13314" max="13314" width="15" style="2" customWidth="1"/>
    <col min="13315" max="13315" width="14.85546875" style="2" customWidth="1"/>
    <col min="13316" max="13316" width="16.7109375" style="2" customWidth="1"/>
    <col min="13317" max="13317" width="15.140625" style="2" customWidth="1"/>
    <col min="13318" max="13318" width="5" style="2" customWidth="1"/>
    <col min="13319" max="13319" width="8.7109375" style="2" customWidth="1"/>
    <col min="13320" max="13320" width="9" style="2" customWidth="1"/>
    <col min="13321" max="13321" width="7.42578125" style="2" customWidth="1"/>
    <col min="13322" max="13322" width="9.5703125" style="2" customWidth="1"/>
    <col min="13323" max="13323" width="9.42578125" style="2" customWidth="1"/>
    <col min="13324" max="13324" width="13.140625" style="2" customWidth="1"/>
    <col min="13325" max="13325" width="11.85546875" style="2" customWidth="1"/>
    <col min="13326" max="13326" width="11.42578125" style="2" customWidth="1"/>
    <col min="13327" max="13327" width="9.7109375" style="2" customWidth="1"/>
    <col min="13328" max="13328" width="11.85546875" style="2" customWidth="1"/>
    <col min="13329" max="13330" width="11.42578125" style="2"/>
    <col min="13331" max="13331" width="19.140625" style="2" customWidth="1"/>
    <col min="13332" max="13566" width="11.42578125" style="2"/>
    <col min="13567" max="13567" width="16.42578125" style="2" customWidth="1"/>
    <col min="13568" max="13568" width="15.42578125" style="2" customWidth="1"/>
    <col min="13569" max="13569" width="14.85546875" style="2" customWidth="1"/>
    <col min="13570" max="13570" width="15" style="2" customWidth="1"/>
    <col min="13571" max="13571" width="14.85546875" style="2" customWidth="1"/>
    <col min="13572" max="13572" width="16.7109375" style="2" customWidth="1"/>
    <col min="13573" max="13573" width="15.140625" style="2" customWidth="1"/>
    <col min="13574" max="13574" width="5" style="2" customWidth="1"/>
    <col min="13575" max="13575" width="8.7109375" style="2" customWidth="1"/>
    <col min="13576" max="13576" width="9" style="2" customWidth="1"/>
    <col min="13577" max="13577" width="7.42578125" style="2" customWidth="1"/>
    <col min="13578" max="13578" width="9.5703125" style="2" customWidth="1"/>
    <col min="13579" max="13579" width="9.42578125" style="2" customWidth="1"/>
    <col min="13580" max="13580" width="13.140625" style="2" customWidth="1"/>
    <col min="13581" max="13581" width="11.85546875" style="2" customWidth="1"/>
    <col min="13582" max="13582" width="11.42578125" style="2" customWidth="1"/>
    <col min="13583" max="13583" width="9.7109375" style="2" customWidth="1"/>
    <col min="13584" max="13584" width="11.85546875" style="2" customWidth="1"/>
    <col min="13585" max="13586" width="11.42578125" style="2"/>
    <col min="13587" max="13587" width="19.140625" style="2" customWidth="1"/>
    <col min="13588" max="13822" width="11.42578125" style="2"/>
    <col min="13823" max="13823" width="16.42578125" style="2" customWidth="1"/>
    <col min="13824" max="13824" width="15.42578125" style="2" customWidth="1"/>
    <col min="13825" max="13825" width="14.85546875" style="2" customWidth="1"/>
    <col min="13826" max="13826" width="15" style="2" customWidth="1"/>
    <col min="13827" max="13827" width="14.85546875" style="2" customWidth="1"/>
    <col min="13828" max="13828" width="16.7109375" style="2" customWidth="1"/>
    <col min="13829" max="13829" width="15.140625" style="2" customWidth="1"/>
    <col min="13830" max="13830" width="5" style="2" customWidth="1"/>
    <col min="13831" max="13831" width="8.7109375" style="2" customWidth="1"/>
    <col min="13832" max="13832" width="9" style="2" customWidth="1"/>
    <col min="13833" max="13833" width="7.42578125" style="2" customWidth="1"/>
    <col min="13834" max="13834" width="9.5703125" style="2" customWidth="1"/>
    <col min="13835" max="13835" width="9.42578125" style="2" customWidth="1"/>
    <col min="13836" max="13836" width="13.140625" style="2" customWidth="1"/>
    <col min="13837" max="13837" width="11.85546875" style="2" customWidth="1"/>
    <col min="13838" max="13838" width="11.42578125" style="2" customWidth="1"/>
    <col min="13839" max="13839" width="9.7109375" style="2" customWidth="1"/>
    <col min="13840" max="13840" width="11.85546875" style="2" customWidth="1"/>
    <col min="13841" max="13842" width="11.42578125" style="2"/>
    <col min="13843" max="13843" width="19.140625" style="2" customWidth="1"/>
    <col min="13844" max="14078" width="11.42578125" style="2"/>
    <col min="14079" max="14079" width="16.42578125" style="2" customWidth="1"/>
    <col min="14080" max="14080" width="15.42578125" style="2" customWidth="1"/>
    <col min="14081" max="14081" width="14.85546875" style="2" customWidth="1"/>
    <col min="14082" max="14082" width="15" style="2" customWidth="1"/>
    <col min="14083" max="14083" width="14.85546875" style="2" customWidth="1"/>
    <col min="14084" max="14084" width="16.7109375" style="2" customWidth="1"/>
    <col min="14085" max="14085" width="15.140625" style="2" customWidth="1"/>
    <col min="14086" max="14086" width="5" style="2" customWidth="1"/>
    <col min="14087" max="14087" width="8.7109375" style="2" customWidth="1"/>
    <col min="14088" max="14088" width="9" style="2" customWidth="1"/>
    <col min="14089" max="14089" width="7.42578125" style="2" customWidth="1"/>
    <col min="14090" max="14090" width="9.5703125" style="2" customWidth="1"/>
    <col min="14091" max="14091" width="9.42578125" style="2" customWidth="1"/>
    <col min="14092" max="14092" width="13.140625" style="2" customWidth="1"/>
    <col min="14093" max="14093" width="11.85546875" style="2" customWidth="1"/>
    <col min="14094" max="14094" width="11.42578125" style="2" customWidth="1"/>
    <col min="14095" max="14095" width="9.7109375" style="2" customWidth="1"/>
    <col min="14096" max="14096" width="11.85546875" style="2" customWidth="1"/>
    <col min="14097" max="14098" width="11.42578125" style="2"/>
    <col min="14099" max="14099" width="19.140625" style="2" customWidth="1"/>
    <col min="14100" max="14334" width="11.42578125" style="2"/>
    <col min="14335" max="14335" width="16.42578125" style="2" customWidth="1"/>
    <col min="14336" max="14336" width="15.42578125" style="2" customWidth="1"/>
    <col min="14337" max="14337" width="14.85546875" style="2" customWidth="1"/>
    <col min="14338" max="14338" width="15" style="2" customWidth="1"/>
    <col min="14339" max="14339" width="14.85546875" style="2" customWidth="1"/>
    <col min="14340" max="14340" width="16.7109375" style="2" customWidth="1"/>
    <col min="14341" max="14341" width="15.140625" style="2" customWidth="1"/>
    <col min="14342" max="14342" width="5" style="2" customWidth="1"/>
    <col min="14343" max="14343" width="8.7109375" style="2" customWidth="1"/>
    <col min="14344" max="14344" width="9" style="2" customWidth="1"/>
    <col min="14345" max="14345" width="7.42578125" style="2" customWidth="1"/>
    <col min="14346" max="14346" width="9.5703125" style="2" customWidth="1"/>
    <col min="14347" max="14347" width="9.42578125" style="2" customWidth="1"/>
    <col min="14348" max="14348" width="13.140625" style="2" customWidth="1"/>
    <col min="14349" max="14349" width="11.85546875" style="2" customWidth="1"/>
    <col min="14350" max="14350" width="11.42578125" style="2" customWidth="1"/>
    <col min="14351" max="14351" width="9.7109375" style="2" customWidth="1"/>
    <col min="14352" max="14352" width="11.85546875" style="2" customWidth="1"/>
    <col min="14353" max="14354" width="11.42578125" style="2"/>
    <col min="14355" max="14355" width="19.140625" style="2" customWidth="1"/>
    <col min="14356" max="14590" width="11.42578125" style="2"/>
    <col min="14591" max="14591" width="16.42578125" style="2" customWidth="1"/>
    <col min="14592" max="14592" width="15.42578125" style="2" customWidth="1"/>
    <col min="14593" max="14593" width="14.85546875" style="2" customWidth="1"/>
    <col min="14594" max="14594" width="15" style="2" customWidth="1"/>
    <col min="14595" max="14595" width="14.85546875" style="2" customWidth="1"/>
    <col min="14596" max="14596" width="16.7109375" style="2" customWidth="1"/>
    <col min="14597" max="14597" width="15.140625" style="2" customWidth="1"/>
    <col min="14598" max="14598" width="5" style="2" customWidth="1"/>
    <col min="14599" max="14599" width="8.7109375" style="2" customWidth="1"/>
    <col min="14600" max="14600" width="9" style="2" customWidth="1"/>
    <col min="14601" max="14601" width="7.42578125" style="2" customWidth="1"/>
    <col min="14602" max="14602" width="9.5703125" style="2" customWidth="1"/>
    <col min="14603" max="14603" width="9.42578125" style="2" customWidth="1"/>
    <col min="14604" max="14604" width="13.140625" style="2" customWidth="1"/>
    <col min="14605" max="14605" width="11.85546875" style="2" customWidth="1"/>
    <col min="14606" max="14606" width="11.42578125" style="2" customWidth="1"/>
    <col min="14607" max="14607" width="9.7109375" style="2" customWidth="1"/>
    <col min="14608" max="14608" width="11.85546875" style="2" customWidth="1"/>
    <col min="14609" max="14610" width="11.42578125" style="2"/>
    <col min="14611" max="14611" width="19.140625" style="2" customWidth="1"/>
    <col min="14612" max="14846" width="11.42578125" style="2"/>
    <col min="14847" max="14847" width="16.42578125" style="2" customWidth="1"/>
    <col min="14848" max="14848" width="15.42578125" style="2" customWidth="1"/>
    <col min="14849" max="14849" width="14.85546875" style="2" customWidth="1"/>
    <col min="14850" max="14850" width="15" style="2" customWidth="1"/>
    <col min="14851" max="14851" width="14.85546875" style="2" customWidth="1"/>
    <col min="14852" max="14852" width="16.7109375" style="2" customWidth="1"/>
    <col min="14853" max="14853" width="15.140625" style="2" customWidth="1"/>
    <col min="14854" max="14854" width="5" style="2" customWidth="1"/>
    <col min="14855" max="14855" width="8.7109375" style="2" customWidth="1"/>
    <col min="14856" max="14856" width="9" style="2" customWidth="1"/>
    <col min="14857" max="14857" width="7.42578125" style="2" customWidth="1"/>
    <col min="14858" max="14858" width="9.5703125" style="2" customWidth="1"/>
    <col min="14859" max="14859" width="9.42578125" style="2" customWidth="1"/>
    <col min="14860" max="14860" width="13.140625" style="2" customWidth="1"/>
    <col min="14861" max="14861" width="11.85546875" style="2" customWidth="1"/>
    <col min="14862" max="14862" width="11.42578125" style="2" customWidth="1"/>
    <col min="14863" max="14863" width="9.7109375" style="2" customWidth="1"/>
    <col min="14864" max="14864" width="11.85546875" style="2" customWidth="1"/>
    <col min="14865" max="14866" width="11.42578125" style="2"/>
    <col min="14867" max="14867" width="19.140625" style="2" customWidth="1"/>
    <col min="14868" max="15102" width="11.42578125" style="2"/>
    <col min="15103" max="15103" width="16.42578125" style="2" customWidth="1"/>
    <col min="15104" max="15104" width="15.42578125" style="2" customWidth="1"/>
    <col min="15105" max="15105" width="14.85546875" style="2" customWidth="1"/>
    <col min="15106" max="15106" width="15" style="2" customWidth="1"/>
    <col min="15107" max="15107" width="14.85546875" style="2" customWidth="1"/>
    <col min="15108" max="15108" width="16.7109375" style="2" customWidth="1"/>
    <col min="15109" max="15109" width="15.140625" style="2" customWidth="1"/>
    <col min="15110" max="15110" width="5" style="2" customWidth="1"/>
    <col min="15111" max="15111" width="8.7109375" style="2" customWidth="1"/>
    <col min="15112" max="15112" width="9" style="2" customWidth="1"/>
    <col min="15113" max="15113" width="7.42578125" style="2" customWidth="1"/>
    <col min="15114" max="15114" width="9.5703125" style="2" customWidth="1"/>
    <col min="15115" max="15115" width="9.42578125" style="2" customWidth="1"/>
    <col min="15116" max="15116" width="13.140625" style="2" customWidth="1"/>
    <col min="15117" max="15117" width="11.85546875" style="2" customWidth="1"/>
    <col min="15118" max="15118" width="11.42578125" style="2" customWidth="1"/>
    <col min="15119" max="15119" width="9.7109375" style="2" customWidth="1"/>
    <col min="15120" max="15120" width="11.85546875" style="2" customWidth="1"/>
    <col min="15121" max="15122" width="11.42578125" style="2"/>
    <col min="15123" max="15123" width="19.140625" style="2" customWidth="1"/>
    <col min="15124" max="15358" width="11.42578125" style="2"/>
    <col min="15359" max="15359" width="16.42578125" style="2" customWidth="1"/>
    <col min="15360" max="15360" width="15.42578125" style="2" customWidth="1"/>
    <col min="15361" max="15361" width="14.85546875" style="2" customWidth="1"/>
    <col min="15362" max="15362" width="15" style="2" customWidth="1"/>
    <col min="15363" max="15363" width="14.85546875" style="2" customWidth="1"/>
    <col min="15364" max="15364" width="16.7109375" style="2" customWidth="1"/>
    <col min="15365" max="15365" width="15.140625" style="2" customWidth="1"/>
    <col min="15366" max="15366" width="5" style="2" customWidth="1"/>
    <col min="15367" max="15367" width="8.7109375" style="2" customWidth="1"/>
    <col min="15368" max="15368" width="9" style="2" customWidth="1"/>
    <col min="15369" max="15369" width="7.42578125" style="2" customWidth="1"/>
    <col min="15370" max="15370" width="9.5703125" style="2" customWidth="1"/>
    <col min="15371" max="15371" width="9.42578125" style="2" customWidth="1"/>
    <col min="15372" max="15372" width="13.140625" style="2" customWidth="1"/>
    <col min="15373" max="15373" width="11.85546875" style="2" customWidth="1"/>
    <col min="15374" max="15374" width="11.42578125" style="2" customWidth="1"/>
    <col min="15375" max="15375" width="9.7109375" style="2" customWidth="1"/>
    <col min="15376" max="15376" width="11.85546875" style="2" customWidth="1"/>
    <col min="15377" max="15378" width="11.42578125" style="2"/>
    <col min="15379" max="15379" width="19.140625" style="2" customWidth="1"/>
    <col min="15380" max="15614" width="11.42578125" style="2"/>
    <col min="15615" max="15615" width="16.42578125" style="2" customWidth="1"/>
    <col min="15616" max="15616" width="15.42578125" style="2" customWidth="1"/>
    <col min="15617" max="15617" width="14.85546875" style="2" customWidth="1"/>
    <col min="15618" max="15618" width="15" style="2" customWidth="1"/>
    <col min="15619" max="15619" width="14.85546875" style="2" customWidth="1"/>
    <col min="15620" max="15620" width="16.7109375" style="2" customWidth="1"/>
    <col min="15621" max="15621" width="15.140625" style="2" customWidth="1"/>
    <col min="15622" max="15622" width="5" style="2" customWidth="1"/>
    <col min="15623" max="15623" width="8.7109375" style="2" customWidth="1"/>
    <col min="15624" max="15624" width="9" style="2" customWidth="1"/>
    <col min="15625" max="15625" width="7.42578125" style="2" customWidth="1"/>
    <col min="15626" max="15626" width="9.5703125" style="2" customWidth="1"/>
    <col min="15627" max="15627" width="9.42578125" style="2" customWidth="1"/>
    <col min="15628" max="15628" width="13.140625" style="2" customWidth="1"/>
    <col min="15629" max="15629" width="11.85546875" style="2" customWidth="1"/>
    <col min="15630" max="15630" width="11.42578125" style="2" customWidth="1"/>
    <col min="15631" max="15631" width="9.7109375" style="2" customWidth="1"/>
    <col min="15632" max="15632" width="11.85546875" style="2" customWidth="1"/>
    <col min="15633" max="15634" width="11.42578125" style="2"/>
    <col min="15635" max="15635" width="19.140625" style="2" customWidth="1"/>
    <col min="15636" max="15870" width="11.42578125" style="2"/>
    <col min="15871" max="15871" width="16.42578125" style="2" customWidth="1"/>
    <col min="15872" max="15872" width="15.42578125" style="2" customWidth="1"/>
    <col min="15873" max="15873" width="14.85546875" style="2" customWidth="1"/>
    <col min="15874" max="15874" width="15" style="2" customWidth="1"/>
    <col min="15875" max="15875" width="14.85546875" style="2" customWidth="1"/>
    <col min="15876" max="15876" width="16.7109375" style="2" customWidth="1"/>
    <col min="15877" max="15877" width="15.140625" style="2" customWidth="1"/>
    <col min="15878" max="15878" width="5" style="2" customWidth="1"/>
    <col min="15879" max="15879" width="8.7109375" style="2" customWidth="1"/>
    <col min="15880" max="15880" width="9" style="2" customWidth="1"/>
    <col min="15881" max="15881" width="7.42578125" style="2" customWidth="1"/>
    <col min="15882" max="15882" width="9.5703125" style="2" customWidth="1"/>
    <col min="15883" max="15883" width="9.42578125" style="2" customWidth="1"/>
    <col min="15884" max="15884" width="13.140625" style="2" customWidth="1"/>
    <col min="15885" max="15885" width="11.85546875" style="2" customWidth="1"/>
    <col min="15886" max="15886" width="11.42578125" style="2" customWidth="1"/>
    <col min="15887" max="15887" width="9.7109375" style="2" customWidth="1"/>
    <col min="15888" max="15888" width="11.85546875" style="2" customWidth="1"/>
    <col min="15889" max="15890" width="11.42578125" style="2"/>
    <col min="15891" max="15891" width="19.140625" style="2" customWidth="1"/>
    <col min="15892" max="16126" width="11.42578125" style="2"/>
    <col min="16127" max="16127" width="16.42578125" style="2" customWidth="1"/>
    <col min="16128" max="16128" width="15.42578125" style="2" customWidth="1"/>
    <col min="16129" max="16129" width="14.85546875" style="2" customWidth="1"/>
    <col min="16130" max="16130" width="15" style="2" customWidth="1"/>
    <col min="16131" max="16131" width="14.85546875" style="2" customWidth="1"/>
    <col min="16132" max="16132" width="16.7109375" style="2" customWidth="1"/>
    <col min="16133" max="16133" width="15.140625" style="2" customWidth="1"/>
    <col min="16134" max="16134" width="5" style="2" customWidth="1"/>
    <col min="16135" max="16135" width="8.7109375" style="2" customWidth="1"/>
    <col min="16136" max="16136" width="9" style="2" customWidth="1"/>
    <col min="16137" max="16137" width="7.42578125" style="2" customWidth="1"/>
    <col min="16138" max="16138" width="9.5703125" style="2" customWidth="1"/>
    <col min="16139" max="16139" width="9.42578125" style="2" customWidth="1"/>
    <col min="16140" max="16140" width="13.140625" style="2" customWidth="1"/>
    <col min="16141" max="16141" width="11.85546875" style="2" customWidth="1"/>
    <col min="16142" max="16142" width="11.42578125" style="2" customWidth="1"/>
    <col min="16143" max="16143" width="9.7109375" style="2" customWidth="1"/>
    <col min="16144" max="16144" width="11.85546875" style="2" customWidth="1"/>
    <col min="16145" max="16146" width="11.42578125" style="2"/>
    <col min="16147" max="16147" width="19.140625" style="2" customWidth="1"/>
    <col min="16148" max="16384" width="11.42578125" style="2"/>
  </cols>
  <sheetData>
    <row r="1" spans="1:37" ht="54.75" customHeight="1" thickBot="1" x14ac:dyDescent="0.25">
      <c r="A1" s="842" t="s">
        <v>183</v>
      </c>
      <c r="B1" s="843"/>
      <c r="C1" s="843"/>
      <c r="D1" s="843"/>
      <c r="E1" s="843"/>
      <c r="F1" s="843"/>
      <c r="G1" s="843"/>
      <c r="H1" s="843"/>
      <c r="I1" s="843"/>
      <c r="J1" s="843"/>
      <c r="K1" s="843"/>
      <c r="L1" s="389"/>
      <c r="M1" s="378"/>
      <c r="N1" s="378"/>
      <c r="O1" s="378"/>
      <c r="P1" s="390"/>
      <c r="Q1" s="390"/>
      <c r="R1" s="4"/>
      <c r="S1" s="4"/>
      <c r="T1" s="4"/>
      <c r="U1" s="4"/>
    </row>
    <row r="2" spans="1:37" ht="12.75" customHeight="1" thickBot="1" x14ac:dyDescent="0.25">
      <c r="A2" s="551"/>
      <c r="B2" s="549"/>
      <c r="C2" s="549"/>
      <c r="D2" s="549"/>
      <c r="E2" s="549"/>
      <c r="F2" s="549"/>
      <c r="G2" s="549"/>
      <c r="H2" s="549"/>
      <c r="I2" s="549"/>
      <c r="J2" s="549"/>
      <c r="K2" s="549"/>
      <c r="L2" s="550"/>
      <c r="M2" s="550"/>
      <c r="N2" s="550"/>
      <c r="O2" s="550"/>
      <c r="P2" s="390"/>
      <c r="Q2" s="390"/>
      <c r="R2" s="4"/>
      <c r="S2" s="4"/>
      <c r="T2" s="4"/>
      <c r="U2" s="4"/>
    </row>
    <row r="3" spans="1:37" s="150" customFormat="1" ht="76.5" customHeight="1" thickBot="1" x14ac:dyDescent="0.25">
      <c r="A3" s="912" t="s">
        <v>310</v>
      </c>
      <c r="B3" s="913"/>
      <c r="C3" s="913"/>
      <c r="D3" s="913"/>
      <c r="E3" s="913"/>
      <c r="F3" s="913"/>
      <c r="G3" s="913"/>
      <c r="H3" s="913"/>
      <c r="I3" s="913"/>
      <c r="J3" s="913"/>
      <c r="K3" s="914"/>
      <c r="L3" s="550"/>
      <c r="M3" s="550"/>
      <c r="N3" s="550"/>
      <c r="O3" s="550"/>
      <c r="P3" s="444"/>
      <c r="Q3" s="445"/>
      <c r="R3" s="45"/>
      <c r="S3" s="242"/>
      <c r="T3" s="242"/>
      <c r="U3" s="242"/>
      <c r="V3" s="242"/>
      <c r="W3" s="242"/>
      <c r="X3" s="242"/>
      <c r="Y3" s="242"/>
      <c r="Z3" s="242"/>
      <c r="AA3" s="242"/>
      <c r="AB3" s="242"/>
      <c r="AC3" s="242"/>
      <c r="AD3" s="242"/>
      <c r="AE3" s="242"/>
      <c r="AF3" s="242"/>
      <c r="AG3" s="242"/>
      <c r="AH3" s="242"/>
      <c r="AI3" s="242"/>
      <c r="AJ3" s="242"/>
      <c r="AK3" s="242"/>
    </row>
    <row r="4" spans="1:37" s="150" customFormat="1" ht="26.25" customHeight="1" x14ac:dyDescent="0.2">
      <c r="A4" s="4"/>
      <c r="B4" s="4"/>
      <c r="C4" s="4"/>
      <c r="D4" s="4"/>
      <c r="E4" s="4"/>
      <c r="F4" s="4"/>
      <c r="G4" s="4"/>
      <c r="H4" s="4"/>
      <c r="I4" s="4"/>
      <c r="J4" s="4"/>
      <c r="K4" s="4"/>
      <c r="L4" s="390"/>
      <c r="M4" s="390"/>
      <c r="N4" s="390"/>
      <c r="O4" s="390"/>
      <c r="P4" s="444"/>
      <c r="Q4" s="445"/>
      <c r="R4" s="45"/>
      <c r="S4" s="242"/>
      <c r="T4" s="242"/>
      <c r="U4" s="242"/>
      <c r="V4" s="242"/>
      <c r="W4" s="242"/>
      <c r="X4" s="242"/>
      <c r="Y4" s="242"/>
      <c r="Z4" s="242"/>
      <c r="AA4" s="242"/>
      <c r="AB4" s="242"/>
      <c r="AC4" s="242"/>
      <c r="AD4" s="242"/>
      <c r="AE4" s="242"/>
      <c r="AF4" s="242"/>
      <c r="AG4" s="242"/>
      <c r="AH4" s="242"/>
      <c r="AI4" s="242"/>
      <c r="AJ4" s="242"/>
      <c r="AK4" s="242"/>
    </row>
    <row r="5" spans="1:37" s="150" customFormat="1" ht="36.75" customHeight="1" x14ac:dyDescent="0.2">
      <c r="A5" s="933" t="s">
        <v>249</v>
      </c>
      <c r="B5" s="933"/>
      <c r="C5" s="933"/>
      <c r="D5" s="933"/>
      <c r="E5" s="933"/>
      <c r="F5" s="933"/>
      <c r="G5" s="933"/>
      <c r="H5" s="933"/>
      <c r="I5" s="933"/>
      <c r="J5" s="933"/>
      <c r="K5" s="933"/>
      <c r="L5" s="390"/>
      <c r="M5" s="390"/>
      <c r="N5" s="390"/>
      <c r="O5" s="390"/>
      <c r="P5" s="444"/>
      <c r="Q5" s="445"/>
      <c r="R5" s="45"/>
      <c r="S5" s="242"/>
      <c r="T5" s="242"/>
      <c r="U5" s="242"/>
      <c r="V5" s="242"/>
      <c r="W5" s="242"/>
      <c r="X5" s="242"/>
      <c r="Y5" s="242"/>
      <c r="Z5" s="242"/>
      <c r="AA5" s="242"/>
      <c r="AB5" s="242"/>
      <c r="AC5" s="242"/>
      <c r="AD5" s="242"/>
      <c r="AE5" s="242"/>
      <c r="AF5" s="242"/>
      <c r="AG5" s="242"/>
      <c r="AH5" s="242"/>
      <c r="AI5" s="242"/>
      <c r="AJ5" s="242"/>
      <c r="AK5" s="242"/>
    </row>
    <row r="6" spans="1:37" s="150" customFormat="1" ht="23.25" x14ac:dyDescent="0.2">
      <c r="A6" s="552"/>
      <c r="B6" s="552"/>
      <c r="C6" s="552"/>
      <c r="D6" s="552"/>
      <c r="E6" s="552"/>
      <c r="F6" s="552"/>
      <c r="G6" s="552"/>
      <c r="H6" s="552"/>
      <c r="I6" s="552"/>
      <c r="J6" s="552"/>
      <c r="K6" s="552"/>
      <c r="L6" s="390"/>
      <c r="M6" s="390"/>
      <c r="N6" s="390"/>
      <c r="O6" s="390"/>
      <c r="P6" s="444"/>
      <c r="Q6" s="445"/>
      <c r="R6" s="45"/>
      <c r="S6" s="242"/>
      <c r="T6" s="242"/>
      <c r="U6" s="242"/>
      <c r="V6" s="242"/>
      <c r="W6" s="242"/>
      <c r="X6" s="242"/>
      <c r="Y6" s="242"/>
      <c r="Z6" s="242"/>
      <c r="AA6" s="242"/>
      <c r="AB6" s="242"/>
      <c r="AC6" s="242"/>
      <c r="AD6" s="242"/>
      <c r="AE6" s="242"/>
      <c r="AF6" s="242"/>
      <c r="AG6" s="242"/>
      <c r="AH6" s="242"/>
      <c r="AI6" s="242"/>
      <c r="AJ6" s="242"/>
      <c r="AK6" s="242"/>
    </row>
    <row r="7" spans="1:37" s="150" customFormat="1" ht="26.25" customHeight="1" x14ac:dyDescent="0.2">
      <c r="A7" s="525" t="s">
        <v>228</v>
      </c>
      <c r="B7" s="552"/>
      <c r="C7" s="552"/>
      <c r="D7" s="552"/>
      <c r="E7" s="553" t="s">
        <v>250</v>
      </c>
      <c r="F7" s="552"/>
      <c r="G7" s="528" t="s">
        <v>251</v>
      </c>
      <c r="H7" s="552"/>
      <c r="I7" s="552"/>
      <c r="J7" s="552"/>
      <c r="K7" s="552"/>
      <c r="L7" s="390"/>
      <c r="M7" s="390"/>
      <c r="N7" s="390"/>
      <c r="O7" s="390"/>
      <c r="P7" s="444"/>
      <c r="Q7" s="445"/>
      <c r="R7" s="45"/>
      <c r="S7" s="242"/>
      <c r="T7" s="242"/>
      <c r="U7" s="242"/>
      <c r="V7" s="242"/>
      <c r="W7" s="242"/>
      <c r="X7" s="242"/>
      <c r="Y7" s="242"/>
      <c r="Z7" s="242"/>
      <c r="AA7" s="242"/>
      <c r="AB7" s="242"/>
      <c r="AC7" s="242"/>
      <c r="AD7" s="242"/>
      <c r="AE7" s="242"/>
      <c r="AF7" s="242"/>
      <c r="AG7" s="242"/>
      <c r="AH7" s="242"/>
      <c r="AI7" s="242"/>
      <c r="AJ7" s="242"/>
      <c r="AK7" s="242"/>
    </row>
    <row r="8" spans="1:37" s="150" customFormat="1" ht="26.25" customHeight="1" x14ac:dyDescent="0.2">
      <c r="A8" s="525" t="s">
        <v>226</v>
      </c>
      <c r="B8" s="552"/>
      <c r="C8" s="552"/>
      <c r="D8" s="675"/>
      <c r="E8" s="552"/>
      <c r="F8" s="552"/>
      <c r="G8" s="552"/>
      <c r="H8" s="552"/>
      <c r="I8" s="552"/>
      <c r="J8" s="552"/>
      <c r="K8" s="552"/>
      <c r="L8" s="390"/>
      <c r="M8" s="390"/>
      <c r="N8" s="390"/>
      <c r="O8" s="390"/>
      <c r="P8" s="444"/>
      <c r="Q8" s="445"/>
      <c r="R8" s="45"/>
      <c r="S8" s="242"/>
      <c r="T8" s="242"/>
      <c r="U8" s="242"/>
      <c r="V8" s="242"/>
      <c r="W8" s="242"/>
      <c r="X8" s="242"/>
      <c r="Y8" s="242"/>
      <c r="Z8" s="242"/>
      <c r="AA8" s="242"/>
      <c r="AB8" s="242"/>
      <c r="AC8" s="242"/>
      <c r="AD8" s="242"/>
      <c r="AE8" s="242"/>
      <c r="AF8" s="242"/>
      <c r="AG8" s="242"/>
      <c r="AH8" s="242"/>
      <c r="AI8" s="242"/>
      <c r="AJ8" s="242"/>
      <c r="AK8" s="242"/>
    </row>
    <row r="9" spans="1:37" s="150" customFormat="1" ht="26.25" customHeight="1" x14ac:dyDescent="0.2">
      <c r="A9" s="554"/>
      <c r="B9" s="555"/>
      <c r="C9" s="555"/>
      <c r="D9" s="555"/>
      <c r="E9" s="555"/>
      <c r="F9" s="555"/>
      <c r="G9" s="555"/>
      <c r="H9" s="555"/>
      <c r="I9" s="555"/>
      <c r="J9" s="555"/>
      <c r="K9" s="555"/>
      <c r="L9" s="390"/>
      <c r="M9" s="390"/>
      <c r="N9" s="390"/>
      <c r="O9" s="390"/>
      <c r="P9" s="444"/>
      <c r="Q9" s="445"/>
      <c r="R9" s="45"/>
      <c r="S9" s="242"/>
      <c r="T9" s="242"/>
      <c r="U9" s="242"/>
      <c r="V9" s="242"/>
      <c r="W9" s="242"/>
      <c r="X9" s="242"/>
      <c r="Y9" s="242"/>
      <c r="Z9" s="242"/>
      <c r="AA9" s="242"/>
      <c r="AB9" s="242"/>
      <c r="AC9" s="242"/>
      <c r="AD9" s="242"/>
      <c r="AE9" s="242"/>
      <c r="AF9" s="242"/>
      <c r="AG9" s="242"/>
      <c r="AH9" s="242"/>
      <c r="AI9" s="242"/>
      <c r="AJ9" s="242"/>
      <c r="AK9" s="242"/>
    </row>
    <row r="10" spans="1:37" s="150" customFormat="1" ht="26.25" customHeight="1" x14ac:dyDescent="0.2">
      <c r="A10" s="934" t="s">
        <v>252</v>
      </c>
      <c r="B10" s="935"/>
      <c r="C10" s="936" t="s">
        <v>253</v>
      </c>
      <c r="D10" s="936"/>
      <c r="E10" s="762" t="s">
        <v>162</v>
      </c>
      <c r="F10" s="866"/>
      <c r="G10" s="867"/>
      <c r="H10" s="867"/>
      <c r="I10" s="867"/>
      <c r="J10" s="867"/>
      <c r="K10" s="868"/>
      <c r="L10" s="390"/>
      <c r="M10" s="390"/>
      <c r="N10" s="390"/>
      <c r="O10" s="390"/>
      <c r="P10" s="444"/>
      <c r="Q10" s="445"/>
      <c r="R10" s="45"/>
      <c r="S10" s="242"/>
      <c r="T10" s="242"/>
      <c r="U10" s="242"/>
      <c r="V10" s="242"/>
      <c r="W10" s="242"/>
      <c r="X10" s="242"/>
      <c r="Y10" s="242"/>
      <c r="Z10" s="242"/>
      <c r="AA10" s="242"/>
      <c r="AB10" s="242"/>
      <c r="AC10" s="242"/>
      <c r="AD10" s="242"/>
      <c r="AE10" s="242"/>
      <c r="AF10" s="242"/>
      <c r="AG10" s="242"/>
      <c r="AH10" s="242"/>
      <c r="AI10" s="242"/>
      <c r="AJ10" s="242"/>
      <c r="AK10" s="242"/>
    </row>
    <row r="11" spans="1:37" s="150" customFormat="1" ht="13.5" customHeight="1" x14ac:dyDescent="0.2">
      <c r="A11" s="609"/>
      <c r="B11" s="610"/>
      <c r="C11" s="611"/>
      <c r="D11" s="611"/>
      <c r="E11" s="608"/>
      <c r="F11" s="608"/>
      <c r="G11" s="556"/>
      <c r="H11" s="555"/>
      <c r="I11" s="555"/>
      <c r="J11" s="555"/>
      <c r="K11" s="555"/>
      <c r="L11" s="390"/>
      <c r="M11" s="390"/>
      <c r="N11" s="390"/>
      <c r="O11" s="390"/>
      <c r="P11" s="444"/>
      <c r="Q11" s="445"/>
      <c r="R11" s="45"/>
      <c r="S11" s="242"/>
      <c r="T11" s="242"/>
      <c r="U11" s="242"/>
      <c r="V11" s="242"/>
      <c r="W11" s="242"/>
      <c r="X11" s="242"/>
      <c r="Y11" s="242"/>
      <c r="Z11" s="242"/>
      <c r="AA11" s="242"/>
      <c r="AB11" s="242"/>
      <c r="AC11" s="242"/>
      <c r="AD11" s="242"/>
      <c r="AE11" s="242"/>
      <c r="AF11" s="242"/>
      <c r="AG11" s="242"/>
      <c r="AH11" s="242"/>
      <c r="AI11" s="242"/>
      <c r="AJ11" s="242"/>
      <c r="AK11" s="242"/>
    </row>
    <row r="12" spans="1:37" s="251" customFormat="1" ht="27.75" customHeight="1" x14ac:dyDescent="0.3">
      <c r="A12" s="889" t="s">
        <v>298</v>
      </c>
      <c r="B12" s="889"/>
      <c r="C12" s="611"/>
      <c r="D12" s="611"/>
      <c r="E12" s="762" t="s">
        <v>206</v>
      </c>
      <c r="F12" s="866"/>
      <c r="G12" s="867"/>
      <c r="H12" s="867"/>
      <c r="I12" s="867"/>
      <c r="J12" s="867"/>
      <c r="K12" s="868"/>
      <c r="L12" s="445"/>
      <c r="M12" s="386"/>
      <c r="N12" s="444"/>
      <c r="O12" s="444"/>
      <c r="P12" s="253"/>
      <c r="Q12" s="254"/>
      <c r="S12" s="253"/>
      <c r="T12" s="253"/>
      <c r="U12" s="253"/>
      <c r="V12" s="255"/>
      <c r="W12" s="255"/>
    </row>
    <row r="13" spans="1:37" ht="24.75" customHeight="1" x14ac:dyDescent="0.2">
      <c r="A13" s="243"/>
      <c r="B13" s="560"/>
      <c r="C13" s="561"/>
      <c r="D13" s="562"/>
      <c r="E13" s="387"/>
      <c r="F13" s="207"/>
      <c r="G13" s="388"/>
      <c r="H13" s="386"/>
      <c r="I13" s="387"/>
      <c r="J13" s="387"/>
      <c r="K13" s="387"/>
      <c r="L13" s="445"/>
      <c r="M13" s="386"/>
      <c r="N13" s="444"/>
      <c r="O13" s="444"/>
      <c r="P13" s="390"/>
      <c r="Q13" s="390"/>
      <c r="R13" s="4"/>
      <c r="S13" s="4"/>
      <c r="T13" s="4"/>
      <c r="U13" s="4"/>
      <c r="V13" s="4"/>
      <c r="W13" s="4"/>
      <c r="X13" s="4"/>
      <c r="Y13" s="4"/>
      <c r="Z13" s="4"/>
      <c r="AA13" s="4"/>
      <c r="AB13" s="4"/>
      <c r="AC13" s="4"/>
    </row>
    <row r="14" spans="1:37" s="251" customFormat="1" ht="18" customHeight="1" thickBot="1" x14ac:dyDescent="0.35">
      <c r="A14" s="248"/>
      <c r="B14" s="248"/>
      <c r="C14" s="249"/>
      <c r="D14" s="249"/>
      <c r="E14" s="249"/>
      <c r="F14" s="249"/>
      <c r="G14" s="249"/>
      <c r="H14" s="250"/>
      <c r="I14" s="250"/>
      <c r="N14" s="253"/>
      <c r="O14" s="253"/>
      <c r="P14" s="253"/>
      <c r="Q14" s="254"/>
      <c r="S14" s="253"/>
      <c r="T14" s="253"/>
      <c r="U14" s="253"/>
      <c r="V14" s="255"/>
      <c r="W14" s="255"/>
    </row>
    <row r="15" spans="1:37" s="119" customFormat="1" ht="39" customHeight="1" thickBot="1" x14ac:dyDescent="0.25">
      <c r="A15" s="930" t="s">
        <v>254</v>
      </c>
      <c r="B15" s="931"/>
      <c r="C15" s="931"/>
      <c r="D15" s="931"/>
      <c r="E15" s="931"/>
      <c r="F15" s="931"/>
      <c r="G15" s="931"/>
      <c r="H15" s="931"/>
      <c r="I15" s="931"/>
      <c r="J15" s="931"/>
      <c r="K15" s="932"/>
      <c r="L15" s="391"/>
      <c r="M15" s="392"/>
      <c r="N15" s="392"/>
      <c r="O15" s="390"/>
      <c r="P15" s="446"/>
      <c r="Q15" s="446"/>
      <c r="R15" s="405"/>
      <c r="S15" s="405"/>
      <c r="T15" s="405"/>
      <c r="U15" s="405"/>
      <c r="V15" s="405"/>
      <c r="W15" s="405"/>
      <c r="X15" s="405"/>
    </row>
    <row r="16" spans="1:37" s="119" customFormat="1" ht="21.75" customHeight="1" x14ac:dyDescent="0.2">
      <c r="A16" s="248"/>
      <c r="B16" s="248"/>
      <c r="C16" s="249"/>
      <c r="D16" s="249"/>
      <c r="E16" s="249"/>
      <c r="F16" s="249"/>
      <c r="G16" s="249"/>
      <c r="H16" s="250"/>
      <c r="I16" s="250"/>
      <c r="J16" s="251"/>
      <c r="K16" s="251"/>
      <c r="L16" s="251"/>
      <c r="M16" s="251"/>
      <c r="N16" s="911"/>
      <c r="O16" s="911"/>
      <c r="P16" s="607"/>
      <c r="S16" s="405"/>
      <c r="T16" s="405"/>
      <c r="U16" s="405"/>
      <c r="V16" s="405"/>
      <c r="W16" s="405"/>
      <c r="X16" s="405"/>
    </row>
    <row r="17" spans="1:24" s="359" customFormat="1" ht="37.5" customHeight="1" x14ac:dyDescent="0.2">
      <c r="A17" s="888" t="s">
        <v>255</v>
      </c>
      <c r="B17" s="888"/>
      <c r="C17" s="888"/>
      <c r="D17" s="888"/>
      <c r="E17" s="888"/>
      <c r="F17" s="888"/>
      <c r="G17" s="888"/>
      <c r="H17" s="888"/>
      <c r="I17" s="888"/>
      <c r="J17" s="888"/>
      <c r="K17" s="888"/>
      <c r="L17" s="518"/>
      <c r="M17" s="257"/>
      <c r="N17" s="911"/>
      <c r="O17" s="911"/>
      <c r="P17" s="607"/>
      <c r="S17" s="447"/>
      <c r="T17" s="447"/>
      <c r="U17" s="447"/>
      <c r="V17" s="447"/>
      <c r="W17" s="447"/>
      <c r="X17" s="447"/>
    </row>
    <row r="18" spans="1:24" s="359" customFormat="1" ht="37.5" customHeight="1" x14ac:dyDescent="0.2">
      <c r="A18" s="628"/>
      <c r="B18" s="628"/>
      <c r="C18" s="628"/>
      <c r="D18" s="628"/>
      <c r="E18" s="628"/>
      <c r="F18" s="628"/>
      <c r="G18" s="628"/>
      <c r="H18" s="628"/>
      <c r="I18" s="628"/>
      <c r="J18" s="628"/>
      <c r="K18" s="628"/>
      <c r="L18" s="518"/>
      <c r="M18" s="257"/>
      <c r="N18" s="627"/>
      <c r="O18" s="627"/>
      <c r="P18" s="627"/>
      <c r="S18" s="447"/>
      <c r="T18" s="447"/>
      <c r="U18" s="447"/>
      <c r="V18" s="447"/>
      <c r="W18" s="447"/>
      <c r="X18" s="447"/>
    </row>
    <row r="19" spans="1:24" s="119" customFormat="1" ht="30" customHeight="1" x14ac:dyDescent="0.2">
      <c r="A19" s="859" t="s">
        <v>306</v>
      </c>
      <c r="B19" s="860"/>
      <c r="C19" s="861"/>
      <c r="D19" s="862"/>
      <c r="E19" s="862"/>
      <c r="F19" s="862"/>
      <c r="G19" s="862"/>
      <c r="H19" s="862"/>
      <c r="I19" s="862"/>
      <c r="J19" s="862"/>
      <c r="K19" s="890"/>
      <c r="L19" s="436"/>
      <c r="M19" s="674"/>
      <c r="N19" s="674"/>
      <c r="O19" s="674"/>
      <c r="P19" s="674"/>
      <c r="Q19" s="674"/>
      <c r="R19" s="674"/>
      <c r="S19" s="674"/>
    </row>
    <row r="20" spans="1:24" ht="31.5" customHeight="1" thickBot="1" x14ac:dyDescent="0.3">
      <c r="A20" s="449"/>
      <c r="B20" s="449"/>
      <c r="C20" s="449"/>
      <c r="D20" s="449"/>
      <c r="E20" s="449"/>
      <c r="F20" s="449"/>
      <c r="G20" s="449"/>
      <c r="H20" s="206"/>
      <c r="I20" s="450"/>
      <c r="J20" s="451"/>
      <c r="K20" s="450"/>
      <c r="L20" s="206"/>
      <c r="M20" s="206"/>
      <c r="N20" s="206"/>
      <c r="O20" s="393"/>
      <c r="P20" s="452"/>
      <c r="Q20" s="452"/>
    </row>
    <row r="21" spans="1:24" ht="29.25" customHeight="1" x14ac:dyDescent="0.2">
      <c r="A21" s="915" t="s">
        <v>186</v>
      </c>
      <c r="B21" s="916"/>
      <c r="C21" s="916"/>
      <c r="D21" s="916"/>
      <c r="E21" s="916"/>
      <c r="F21" s="916"/>
      <c r="G21" s="916"/>
      <c r="H21" s="917"/>
      <c r="I21" s="606"/>
      <c r="J21" s="630"/>
      <c r="K21" s="630"/>
      <c r="L21" s="206"/>
      <c r="M21" s="206"/>
      <c r="N21" s="206"/>
      <c r="O21" s="394"/>
      <c r="P21" s="452"/>
      <c r="Q21" s="452"/>
    </row>
    <row r="22" spans="1:24" ht="52.5" customHeight="1" x14ac:dyDescent="0.2">
      <c r="A22" s="918" t="s">
        <v>185</v>
      </c>
      <c r="B22" s="919"/>
      <c r="C22" s="922" t="s">
        <v>207</v>
      </c>
      <c r="D22" s="923"/>
      <c r="E22" s="924"/>
      <c r="F22" s="925" t="s">
        <v>208</v>
      </c>
      <c r="G22" s="926"/>
      <c r="H22" s="927"/>
      <c r="I22" s="206"/>
      <c r="J22" s="206"/>
      <c r="K22" s="206"/>
      <c r="L22" s="206"/>
      <c r="M22" s="452"/>
      <c r="N22" s="452"/>
      <c r="O22" s="394"/>
      <c r="P22" s="456"/>
      <c r="Q22" s="445"/>
    </row>
    <row r="23" spans="1:24" ht="52.5" customHeight="1" x14ac:dyDescent="0.2">
      <c r="A23" s="920"/>
      <c r="B23" s="921"/>
      <c r="C23" s="928" t="s">
        <v>198</v>
      </c>
      <c r="D23" s="929"/>
      <c r="E23" s="563" t="s">
        <v>184</v>
      </c>
      <c r="F23" s="928" t="s">
        <v>198</v>
      </c>
      <c r="G23" s="929"/>
      <c r="H23" s="453" t="s">
        <v>184</v>
      </c>
      <c r="I23" s="206"/>
      <c r="J23" s="206"/>
      <c r="K23" s="206"/>
      <c r="L23" s="206"/>
      <c r="M23" s="452"/>
      <c r="N23" s="452"/>
      <c r="O23" s="394"/>
      <c r="P23" s="456"/>
      <c r="Q23" s="445"/>
    </row>
    <row r="24" spans="1:24" ht="52.5" customHeight="1" x14ac:dyDescent="0.2">
      <c r="A24" s="486" t="s">
        <v>195</v>
      </c>
      <c r="B24" s="564" t="s">
        <v>178</v>
      </c>
      <c r="C24" s="679"/>
      <c r="D24" s="677"/>
      <c r="E24" s="680">
        <f>(D24-C24)*24</f>
        <v>0</v>
      </c>
      <c r="F24" s="679"/>
      <c r="G24" s="677"/>
      <c r="H24" s="681">
        <f>(G24-F24)*24</f>
        <v>0</v>
      </c>
      <c r="I24" s="454"/>
      <c r="J24" s="454"/>
      <c r="K24" s="454"/>
      <c r="L24" s="454"/>
      <c r="M24" s="387"/>
      <c r="N24" s="455"/>
      <c r="O24" s="456"/>
      <c r="P24" s="456"/>
      <c r="Q24" s="445"/>
    </row>
    <row r="25" spans="1:24" ht="52.5" customHeight="1" x14ac:dyDescent="0.2">
      <c r="A25" s="486" t="s">
        <v>196</v>
      </c>
      <c r="B25" s="564" t="s">
        <v>179</v>
      </c>
      <c r="C25" s="679"/>
      <c r="D25" s="677"/>
      <c r="E25" s="680">
        <f t="shared" ref="E25:E28" si="0">(D25-C25)*24</f>
        <v>0</v>
      </c>
      <c r="F25" s="679"/>
      <c r="G25" s="677"/>
      <c r="H25" s="681">
        <f t="shared" ref="H25:H28" si="1">(G25-F25)*24</f>
        <v>0</v>
      </c>
      <c r="I25" s="454"/>
      <c r="J25" s="454"/>
      <c r="K25" s="454"/>
      <c r="L25" s="454"/>
      <c r="M25" s="387"/>
      <c r="N25" s="455"/>
      <c r="O25" s="456"/>
      <c r="P25" s="456"/>
      <c r="Q25" s="445"/>
    </row>
    <row r="26" spans="1:24" ht="52.5" customHeight="1" x14ac:dyDescent="0.2">
      <c r="A26" s="884" t="s">
        <v>229</v>
      </c>
      <c r="B26" s="564" t="s">
        <v>180</v>
      </c>
      <c r="C26" s="679"/>
      <c r="D26" s="677"/>
      <c r="E26" s="680">
        <f t="shared" si="0"/>
        <v>0</v>
      </c>
      <c r="F26" s="679"/>
      <c r="G26" s="677"/>
      <c r="H26" s="681">
        <f t="shared" si="1"/>
        <v>0</v>
      </c>
      <c r="I26" s="454"/>
      <c r="J26" s="454"/>
      <c r="K26" s="454"/>
      <c r="L26" s="454"/>
      <c r="M26" s="387"/>
      <c r="N26" s="455"/>
      <c r="O26" s="456"/>
      <c r="P26" s="456"/>
      <c r="Q26" s="445"/>
    </row>
    <row r="27" spans="1:24" s="150" customFormat="1" ht="34.5" customHeight="1" x14ac:dyDescent="0.2">
      <c r="A27" s="885"/>
      <c r="B27" s="564" t="s">
        <v>181</v>
      </c>
      <c r="C27" s="679"/>
      <c r="D27" s="677"/>
      <c r="E27" s="680">
        <f t="shared" si="0"/>
        <v>0</v>
      </c>
      <c r="F27" s="679"/>
      <c r="G27" s="677"/>
      <c r="H27" s="681">
        <f t="shared" si="1"/>
        <v>0</v>
      </c>
      <c r="I27" s="454"/>
      <c r="J27" s="454"/>
      <c r="K27" s="454"/>
      <c r="L27" s="454"/>
      <c r="M27" s="480"/>
      <c r="N27" s="455"/>
      <c r="O27" s="456"/>
      <c r="P27" s="456"/>
      <c r="Q27" s="445"/>
    </row>
    <row r="28" spans="1:24" s="150" customFormat="1" ht="33.75" customHeight="1" x14ac:dyDescent="0.2">
      <c r="A28" s="886"/>
      <c r="B28" s="564" t="s">
        <v>182</v>
      </c>
      <c r="C28" s="679"/>
      <c r="D28" s="677"/>
      <c r="E28" s="680">
        <f t="shared" si="0"/>
        <v>0</v>
      </c>
      <c r="F28" s="679"/>
      <c r="G28" s="677"/>
      <c r="H28" s="681">
        <f t="shared" si="1"/>
        <v>0</v>
      </c>
      <c r="I28" s="454"/>
      <c r="J28" s="454"/>
      <c r="K28" s="454"/>
      <c r="L28" s="454"/>
      <c r="M28" s="387"/>
      <c r="N28" s="455"/>
      <c r="O28" s="456"/>
      <c r="P28" s="456"/>
      <c r="Q28" s="445"/>
    </row>
    <row r="29" spans="1:24" s="150" customFormat="1" ht="36.75" customHeight="1" x14ac:dyDescent="0.2">
      <c r="A29" s="875" t="s">
        <v>168</v>
      </c>
      <c r="B29" s="876"/>
      <c r="C29" s="878">
        <f>SUM(E24:E28)</f>
        <v>0</v>
      </c>
      <c r="D29" s="879"/>
      <c r="E29" s="887"/>
      <c r="F29" s="879">
        <f>SUM(H24:H28)</f>
        <v>0</v>
      </c>
      <c r="G29" s="879"/>
      <c r="H29" s="880"/>
      <c r="I29" s="393" t="s">
        <v>197</v>
      </c>
      <c r="J29" s="457"/>
      <c r="K29" s="444"/>
      <c r="L29" s="387"/>
      <c r="M29" s="387"/>
      <c r="N29" s="455"/>
      <c r="O29" s="456"/>
      <c r="P29" s="456"/>
      <c r="Q29" s="445"/>
    </row>
    <row r="30" spans="1:24" s="150" customFormat="1" ht="33" customHeight="1" x14ac:dyDescent="0.2">
      <c r="A30" s="875" t="s">
        <v>169</v>
      </c>
      <c r="B30" s="876"/>
      <c r="C30" s="870"/>
      <c r="D30" s="858"/>
      <c r="E30" s="871"/>
      <c r="F30" s="872"/>
      <c r="G30" s="873"/>
      <c r="H30" s="874"/>
      <c r="I30" s="458" t="s">
        <v>223</v>
      </c>
      <c r="J30" s="206"/>
      <c r="K30" s="444"/>
      <c r="L30" s="387"/>
      <c r="M30" s="387"/>
      <c r="N30" s="456"/>
      <c r="O30" s="456"/>
      <c r="P30" s="456"/>
      <c r="Q30" s="445"/>
    </row>
    <row r="31" spans="1:24" s="150" customFormat="1" ht="33" customHeight="1" x14ac:dyDescent="0.2">
      <c r="A31" s="875" t="s">
        <v>170</v>
      </c>
      <c r="B31" s="876"/>
      <c r="C31" s="878">
        <f>C29*C30</f>
        <v>0</v>
      </c>
      <c r="D31" s="879"/>
      <c r="E31" s="887"/>
      <c r="F31" s="878">
        <f>F29*F30</f>
        <v>0</v>
      </c>
      <c r="G31" s="879"/>
      <c r="H31" s="880"/>
      <c r="I31" s="459" t="s">
        <v>220</v>
      </c>
      <c r="J31" s="454"/>
      <c r="K31" s="454"/>
      <c r="L31" s="387"/>
      <c r="M31" s="387"/>
      <c r="N31" s="456"/>
      <c r="O31" s="456"/>
      <c r="P31" s="456"/>
      <c r="Q31" s="445"/>
    </row>
    <row r="32" spans="1:24" s="150" customFormat="1" ht="33.75" customHeight="1" x14ac:dyDescent="0.2">
      <c r="A32" s="891" t="s">
        <v>242</v>
      </c>
      <c r="B32" s="892"/>
      <c r="C32" s="870"/>
      <c r="D32" s="858"/>
      <c r="E32" s="871"/>
      <c r="F32" s="870"/>
      <c r="G32" s="858"/>
      <c r="H32" s="877"/>
      <c r="I32" s="458"/>
      <c r="J32" s="457"/>
      <c r="K32" s="444"/>
      <c r="L32" s="387"/>
      <c r="M32" s="387"/>
      <c r="N32" s="456"/>
      <c r="O32" s="456"/>
      <c r="P32" s="456"/>
      <c r="Q32" s="445"/>
    </row>
    <row r="33" spans="1:17" ht="33" customHeight="1" thickBot="1" x14ac:dyDescent="0.25">
      <c r="A33" s="891" t="s">
        <v>241</v>
      </c>
      <c r="B33" s="892"/>
      <c r="C33" s="881"/>
      <c r="D33" s="882"/>
      <c r="E33" s="883"/>
      <c r="F33" s="870"/>
      <c r="G33" s="858"/>
      <c r="H33" s="877"/>
      <c r="I33" s="387"/>
      <c r="J33" s="387"/>
      <c r="K33" s="444"/>
      <c r="L33" s="387"/>
      <c r="M33" s="387"/>
      <c r="N33" s="456"/>
      <c r="O33" s="456"/>
      <c r="P33" s="206"/>
      <c r="Q33" s="206"/>
    </row>
    <row r="34" spans="1:17" ht="33" customHeight="1" x14ac:dyDescent="0.2">
      <c r="A34" s="903" t="s">
        <v>269</v>
      </c>
      <c r="B34" s="904"/>
      <c r="C34" s="907">
        <f>+C31*C32</f>
        <v>0</v>
      </c>
      <c r="D34" s="908"/>
      <c r="E34" s="909"/>
      <c r="F34" s="910">
        <f>+F31*F32</f>
        <v>0</v>
      </c>
      <c r="G34" s="910"/>
      <c r="H34" s="910"/>
      <c r="I34" s="897">
        <f>+SUM(C34:H34)</f>
        <v>0</v>
      </c>
      <c r="J34" s="898"/>
      <c r="K34" s="899"/>
      <c r="L34" s="519"/>
      <c r="M34" s="206"/>
      <c r="N34" s="206"/>
      <c r="O34" s="448"/>
      <c r="P34" s="206"/>
      <c r="Q34" s="206"/>
    </row>
    <row r="35" spans="1:17" ht="33" customHeight="1" thickBot="1" x14ac:dyDescent="0.25">
      <c r="A35" s="905" t="s">
        <v>270</v>
      </c>
      <c r="B35" s="906"/>
      <c r="C35" s="869">
        <f>+C31*C33</f>
        <v>0</v>
      </c>
      <c r="D35" s="869"/>
      <c r="E35" s="869"/>
      <c r="F35" s="869">
        <f>+F31*F33</f>
        <v>0</v>
      </c>
      <c r="G35" s="869"/>
      <c r="H35" s="869"/>
      <c r="I35" s="900">
        <f>+SUM(C35:H35)</f>
        <v>0</v>
      </c>
      <c r="J35" s="901"/>
      <c r="K35" s="902"/>
      <c r="L35" s="519"/>
      <c r="M35" s="206"/>
      <c r="N35" s="206"/>
      <c r="O35" s="448"/>
      <c r="P35" s="206"/>
      <c r="Q35" s="206"/>
    </row>
    <row r="36" spans="1:17" ht="14.25" x14ac:dyDescent="0.2">
      <c r="A36" s="557"/>
      <c r="B36" s="207"/>
      <c r="C36" s="558"/>
      <c r="D36" s="558"/>
      <c r="E36" s="558"/>
      <c r="F36" s="558"/>
      <c r="G36" s="558"/>
      <c r="H36" s="558"/>
      <c r="I36" s="559"/>
      <c r="J36" s="559"/>
      <c r="K36" s="559"/>
      <c r="L36" s="519"/>
      <c r="M36" s="206"/>
      <c r="N36" s="206"/>
      <c r="O36" s="448"/>
      <c r="P36" s="206"/>
      <c r="Q36" s="206"/>
    </row>
    <row r="37" spans="1:17" ht="14.25" x14ac:dyDescent="0.2">
      <c r="A37" s="557"/>
      <c r="B37" s="207"/>
      <c r="C37" s="558"/>
      <c r="D37" s="558"/>
      <c r="E37" s="558"/>
      <c r="F37" s="558"/>
      <c r="G37" s="558"/>
      <c r="H37" s="558"/>
      <c r="I37" s="559"/>
      <c r="J37" s="559"/>
      <c r="K37" s="559"/>
      <c r="L37" s="519"/>
      <c r="M37" s="206"/>
      <c r="N37" s="206"/>
      <c r="O37" s="448"/>
      <c r="P37" s="206"/>
      <c r="Q37" s="206"/>
    </row>
    <row r="38" spans="1:17" ht="33" customHeight="1" x14ac:dyDescent="0.2">
      <c r="A38" s="895" t="s">
        <v>271</v>
      </c>
      <c r="B38" s="682" t="s">
        <v>256</v>
      </c>
      <c r="C38" s="893">
        <f>'2- Capacité aps hors mercredi '!N32+'2- Capacité aps hors mercredi '!N44+'2- Capacité aps hors mercredi '!N56+'2- Capacité aps hors mercredi '!N68+'2bis-Capacité aps mercredi'!I34</f>
        <v>0</v>
      </c>
      <c r="D38" s="894"/>
      <c r="E38" s="558"/>
      <c r="F38" s="558"/>
      <c r="G38" s="558"/>
      <c r="H38" s="558"/>
      <c r="I38" s="559"/>
      <c r="J38" s="559"/>
      <c r="K38" s="559"/>
      <c r="L38" s="519"/>
      <c r="M38" s="206"/>
      <c r="N38" s="206"/>
      <c r="O38" s="448"/>
      <c r="P38" s="206"/>
      <c r="Q38" s="206"/>
    </row>
    <row r="39" spans="1:17" ht="33" customHeight="1" x14ac:dyDescent="0.2">
      <c r="A39" s="896"/>
      <c r="B39" s="682" t="s">
        <v>96</v>
      </c>
      <c r="C39" s="893">
        <f>'2- Capacité aps hors mercredi '!N33+'2- Capacité aps hors mercredi '!N45+'2- Capacité aps hors mercredi '!N57+'2- Capacité aps hors mercredi '!N69+'2bis-Capacité aps mercredi'!I35</f>
        <v>0</v>
      </c>
      <c r="D39" s="894"/>
      <c r="E39" s="558"/>
      <c r="F39" s="558"/>
      <c r="G39" s="558"/>
      <c r="H39" s="558"/>
      <c r="I39" s="559"/>
      <c r="J39" s="559"/>
      <c r="K39" s="559"/>
      <c r="L39" s="519"/>
      <c r="M39" s="206"/>
      <c r="N39" s="206"/>
      <c r="O39" s="448"/>
      <c r="P39" s="206"/>
      <c r="Q39" s="206"/>
    </row>
    <row r="40" spans="1:17" ht="33" customHeight="1" x14ac:dyDescent="0.2">
      <c r="A40" s="683"/>
      <c r="B40" s="682" t="s">
        <v>22</v>
      </c>
      <c r="C40" s="893">
        <f>C38+C39</f>
        <v>0</v>
      </c>
      <c r="D40" s="894"/>
      <c r="E40" s="206"/>
      <c r="F40" s="206"/>
      <c r="G40" s="206"/>
      <c r="H40" s="206"/>
      <c r="I40" s="206"/>
      <c r="J40" s="206"/>
      <c r="K40" s="206"/>
      <c r="L40" s="206"/>
      <c r="M40" s="206"/>
      <c r="N40" s="206"/>
      <c r="O40" s="448"/>
    </row>
    <row r="41" spans="1:17" ht="17.25" customHeight="1" x14ac:dyDescent="0.2">
      <c r="A41" s="206"/>
      <c r="B41" s="206"/>
      <c r="C41" s="206"/>
      <c r="D41" s="206"/>
      <c r="E41" s="206"/>
      <c r="F41" s="206"/>
      <c r="G41" s="206"/>
      <c r="H41" s="206"/>
      <c r="I41" s="206"/>
      <c r="J41" s="206"/>
      <c r="K41" s="206"/>
      <c r="L41" s="206"/>
      <c r="M41" s="206"/>
      <c r="N41" s="206"/>
      <c r="O41" s="448"/>
    </row>
    <row r="42" spans="1:17" ht="19.5" customHeight="1" x14ac:dyDescent="0.2">
      <c r="A42" s="829" t="s">
        <v>117</v>
      </c>
      <c r="B42" s="811"/>
      <c r="C42" s="811"/>
      <c r="D42" s="811"/>
      <c r="E42" s="811"/>
      <c r="F42" s="811"/>
      <c r="G42" s="811"/>
      <c r="H42" s="811"/>
      <c r="I42" s="811"/>
      <c r="J42" s="811"/>
      <c r="K42" s="812"/>
      <c r="L42" s="381"/>
    </row>
    <row r="43" spans="1:17" ht="21.75" customHeight="1" x14ac:dyDescent="0.2">
      <c r="A43" s="365">
        <f>'1-Identification'!A61</f>
        <v>0</v>
      </c>
      <c r="B43" s="366"/>
      <c r="C43" s="366"/>
      <c r="D43" s="366"/>
      <c r="E43" s="366"/>
      <c r="F43" s="366"/>
      <c r="G43" s="366"/>
      <c r="H43" s="362"/>
      <c r="I43" s="362"/>
      <c r="J43" s="362"/>
      <c r="K43" s="363">
        <f>'1-Identification'!I61</f>
        <v>0</v>
      </c>
      <c r="L43" s="460"/>
    </row>
    <row r="44" spans="1:17" ht="21" customHeight="1" x14ac:dyDescent="0.2">
      <c r="A44" s="172" t="s">
        <v>118</v>
      </c>
      <c r="B44" s="214">
        <f>'1-Identification'!C62</f>
        <v>0</v>
      </c>
      <c r="C44" s="227"/>
      <c r="D44" s="18"/>
      <c r="E44" s="752"/>
      <c r="F44" s="364" t="s">
        <v>120</v>
      </c>
      <c r="G44" s="752"/>
      <c r="H44" s="214">
        <f>'1-Identification'!G62</f>
        <v>0</v>
      </c>
      <c r="I44" s="18"/>
      <c r="J44" s="752"/>
      <c r="K44" s="754"/>
      <c r="L44" s="460"/>
    </row>
    <row r="45" spans="1:17" ht="15" x14ac:dyDescent="0.2">
      <c r="A45" s="174" t="s">
        <v>119</v>
      </c>
      <c r="B45" s="396">
        <f>'1-Identification'!C63</f>
        <v>0</v>
      </c>
      <c r="C45" s="364"/>
      <c r="D45" s="436"/>
      <c r="E45" s="752"/>
      <c r="F45" s="364" t="s">
        <v>125</v>
      </c>
      <c r="G45" s="752"/>
      <c r="H45" s="214">
        <f>'1-Identification'!G63</f>
        <v>2016</v>
      </c>
      <c r="I45" s="18"/>
      <c r="J45" s="752"/>
      <c r="K45" s="168"/>
      <c r="L45" s="461"/>
    </row>
    <row r="46" spans="1:17" x14ac:dyDescent="0.2">
      <c r="A46" s="175" t="s">
        <v>124</v>
      </c>
      <c r="B46" s="232" t="str">
        <f>'1-Identification'!C64</f>
        <v>Ps Alsh péri scolaire</v>
      </c>
      <c r="C46" s="232"/>
      <c r="D46" s="751"/>
      <c r="E46" s="755"/>
      <c r="F46" s="176" t="s">
        <v>122</v>
      </c>
      <c r="G46" s="755"/>
      <c r="H46" s="397" t="str">
        <f>'1-Identification'!G64</f>
        <v>compte de résultat</v>
      </c>
      <c r="I46" s="751"/>
      <c r="J46" s="751"/>
      <c r="K46" s="753"/>
      <c r="L46" s="462"/>
    </row>
    <row r="50" spans="15:15" x14ac:dyDescent="0.2">
      <c r="O50" s="2"/>
    </row>
    <row r="51" spans="15:15" x14ac:dyDescent="0.2">
      <c r="O51" s="2"/>
    </row>
    <row r="52" spans="15:15" x14ac:dyDescent="0.2">
      <c r="O52" s="2"/>
    </row>
    <row r="53" spans="15:15" x14ac:dyDescent="0.2">
      <c r="O53" s="2"/>
    </row>
    <row r="54" spans="15:15" x14ac:dyDescent="0.2">
      <c r="O54" s="2"/>
    </row>
  </sheetData>
  <sheetProtection password="CF5C" sheet="1" objects="1" scenarios="1"/>
  <mergeCells count="48">
    <mergeCell ref="N16:O17"/>
    <mergeCell ref="A3:K3"/>
    <mergeCell ref="A21:H21"/>
    <mergeCell ref="A22:B23"/>
    <mergeCell ref="C22:E22"/>
    <mergeCell ref="F22:H22"/>
    <mergeCell ref="C23:D23"/>
    <mergeCell ref="F23:G23"/>
    <mergeCell ref="A15:K15"/>
    <mergeCell ref="A5:K5"/>
    <mergeCell ref="A10:B10"/>
    <mergeCell ref="C10:D10"/>
    <mergeCell ref="A19:B19"/>
    <mergeCell ref="A42:K42"/>
    <mergeCell ref="A31:B31"/>
    <mergeCell ref="A32:B32"/>
    <mergeCell ref="A33:B33"/>
    <mergeCell ref="C38:D38"/>
    <mergeCell ref="C39:D39"/>
    <mergeCell ref="A38:A39"/>
    <mergeCell ref="I34:K34"/>
    <mergeCell ref="I35:K35"/>
    <mergeCell ref="F33:H33"/>
    <mergeCell ref="A34:B34"/>
    <mergeCell ref="C40:D40"/>
    <mergeCell ref="C31:E31"/>
    <mergeCell ref="A35:B35"/>
    <mergeCell ref="C34:E34"/>
    <mergeCell ref="F34:H34"/>
    <mergeCell ref="A1:K1"/>
    <mergeCell ref="A26:A28"/>
    <mergeCell ref="A29:B29"/>
    <mergeCell ref="C29:E29"/>
    <mergeCell ref="A17:K17"/>
    <mergeCell ref="F29:H29"/>
    <mergeCell ref="A12:B12"/>
    <mergeCell ref="C19:K19"/>
    <mergeCell ref="F12:K12"/>
    <mergeCell ref="F10:K10"/>
    <mergeCell ref="F35:H35"/>
    <mergeCell ref="C35:E35"/>
    <mergeCell ref="C30:E30"/>
    <mergeCell ref="F30:H30"/>
    <mergeCell ref="A30:B30"/>
    <mergeCell ref="C32:E32"/>
    <mergeCell ref="F32:H32"/>
    <mergeCell ref="F31:H31"/>
    <mergeCell ref="C33:E33"/>
  </mergeCells>
  <hyperlinks>
    <hyperlink ref="A12" location="'Récépissé DDCS'!A1" display="EXEMPLE"/>
    <hyperlink ref="A12:B12" location="'Exemple DDCS'!A1" display="EXEMPLE DDCS"/>
  </hyperlinks>
  <printOptions horizontalCentered="1"/>
  <pageMargins left="0.19685039370078741" right="0.19685039370078741" top="0.15748031496062992" bottom="0.15748031496062992" header="0.31496062992125984" footer="0.31496062992125984"/>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sizeWithCells="1">
                  <from>
                    <xdr:col>4</xdr:col>
                    <xdr:colOff>247650</xdr:colOff>
                    <xdr:row>5</xdr:row>
                    <xdr:rowOff>276225</xdr:rowOff>
                  </from>
                  <to>
                    <xdr:col>4</xdr:col>
                    <xdr:colOff>533400</xdr:colOff>
                    <xdr:row>6</xdr:row>
                    <xdr:rowOff>323850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sizeWithCells="1">
                  <from>
                    <xdr:col>5</xdr:col>
                    <xdr:colOff>733425</xdr:colOff>
                    <xdr:row>5</xdr:row>
                    <xdr:rowOff>276225</xdr:rowOff>
                  </from>
                  <to>
                    <xdr:col>6</xdr:col>
                    <xdr:colOff>9525</xdr:colOff>
                    <xdr:row>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47"/>
  <sheetViews>
    <sheetView showGridLines="0" showZeros="0" zoomScale="90" zoomScaleNormal="90" workbookViewId="0">
      <selection sqref="A1:E1"/>
    </sheetView>
  </sheetViews>
  <sheetFormatPr baseColWidth="10" defaultRowHeight="12.75" x14ac:dyDescent="0.2"/>
  <cols>
    <col min="1" max="1" width="2.28515625" style="536" customWidth="1"/>
    <col min="2" max="2" width="40.7109375" style="536" customWidth="1"/>
    <col min="3" max="3" width="25.7109375" style="275" customWidth="1"/>
    <col min="4" max="5" width="25.7109375" style="536" customWidth="1"/>
    <col min="6" max="6" width="12.7109375" style="536" customWidth="1"/>
    <col min="7" max="7" width="18" style="536" customWidth="1"/>
    <col min="8" max="9" width="12.7109375" style="536" customWidth="1"/>
    <col min="10" max="10" width="13.5703125" style="536" customWidth="1"/>
    <col min="11" max="11" width="5.7109375" style="536" customWidth="1"/>
    <col min="12" max="12" width="7.42578125" style="319" customWidth="1"/>
    <col min="13" max="13" width="5.7109375" style="536" customWidth="1"/>
    <col min="14" max="14" width="15.5703125" style="536" customWidth="1"/>
    <col min="15" max="16" width="8.85546875" style="536" customWidth="1"/>
    <col min="17" max="22" width="5.7109375" style="536" customWidth="1"/>
    <col min="23" max="33" width="5.7109375" style="537" customWidth="1"/>
    <col min="34" max="34" width="10.28515625" style="537" customWidth="1"/>
    <col min="35" max="36" width="5.7109375" style="537" customWidth="1"/>
    <col min="37" max="40" width="11.42578125" style="537"/>
    <col min="41" max="256" width="11.42578125" style="536"/>
    <col min="257" max="257" width="2.28515625" style="536" customWidth="1"/>
    <col min="258" max="258" width="40.7109375" style="536" customWidth="1"/>
    <col min="259" max="261" width="25.7109375" style="536" customWidth="1"/>
    <col min="262" max="262" width="12.7109375" style="536" customWidth="1"/>
    <col min="263" max="263" width="18" style="536" customWidth="1"/>
    <col min="264" max="265" width="12.7109375" style="536" customWidth="1"/>
    <col min="266" max="266" width="13.5703125" style="536" customWidth="1"/>
    <col min="267" max="267" width="5.7109375" style="536" customWidth="1"/>
    <col min="268" max="268" width="7.42578125" style="536" customWidth="1"/>
    <col min="269" max="269" width="5.7109375" style="536" customWidth="1"/>
    <col min="270" max="270" width="15.5703125" style="536" customWidth="1"/>
    <col min="271" max="272" width="8.85546875" style="536" customWidth="1"/>
    <col min="273" max="289" width="5.7109375" style="536" customWidth="1"/>
    <col min="290" max="290" width="10.28515625" style="536" customWidth="1"/>
    <col min="291" max="292" width="5.7109375" style="536" customWidth="1"/>
    <col min="293" max="512" width="11.42578125" style="536"/>
    <col min="513" max="513" width="2.28515625" style="536" customWidth="1"/>
    <col min="514" max="514" width="40.7109375" style="536" customWidth="1"/>
    <col min="515" max="517" width="25.7109375" style="536" customWidth="1"/>
    <col min="518" max="518" width="12.7109375" style="536" customWidth="1"/>
    <col min="519" max="519" width="18" style="536" customWidth="1"/>
    <col min="520" max="521" width="12.7109375" style="536" customWidth="1"/>
    <col min="522" max="522" width="13.5703125" style="536" customWidth="1"/>
    <col min="523" max="523" width="5.7109375" style="536" customWidth="1"/>
    <col min="524" max="524" width="7.42578125" style="536" customWidth="1"/>
    <col min="525" max="525" width="5.7109375" style="536" customWidth="1"/>
    <col min="526" max="526" width="15.5703125" style="536" customWidth="1"/>
    <col min="527" max="528" width="8.85546875" style="536" customWidth="1"/>
    <col min="529" max="545" width="5.7109375" style="536" customWidth="1"/>
    <col min="546" max="546" width="10.28515625" style="536" customWidth="1"/>
    <col min="547" max="548" width="5.7109375" style="536" customWidth="1"/>
    <col min="549" max="768" width="11.42578125" style="536"/>
    <col min="769" max="769" width="2.28515625" style="536" customWidth="1"/>
    <col min="770" max="770" width="40.7109375" style="536" customWidth="1"/>
    <col min="771" max="773" width="25.7109375" style="536" customWidth="1"/>
    <col min="774" max="774" width="12.7109375" style="536" customWidth="1"/>
    <col min="775" max="775" width="18" style="536" customWidth="1"/>
    <col min="776" max="777" width="12.7109375" style="536" customWidth="1"/>
    <col min="778" max="778" width="13.5703125" style="536" customWidth="1"/>
    <col min="779" max="779" width="5.7109375" style="536" customWidth="1"/>
    <col min="780" max="780" width="7.42578125" style="536" customWidth="1"/>
    <col min="781" max="781" width="5.7109375" style="536" customWidth="1"/>
    <col min="782" max="782" width="15.5703125" style="536" customWidth="1"/>
    <col min="783" max="784" width="8.85546875" style="536" customWidth="1"/>
    <col min="785" max="801" width="5.7109375" style="536" customWidth="1"/>
    <col min="802" max="802" width="10.28515625" style="536" customWidth="1"/>
    <col min="803" max="804" width="5.7109375" style="536" customWidth="1"/>
    <col min="805" max="1024" width="11.42578125" style="536"/>
    <col min="1025" max="1025" width="2.28515625" style="536" customWidth="1"/>
    <col min="1026" max="1026" width="40.7109375" style="536" customWidth="1"/>
    <col min="1027" max="1029" width="25.7109375" style="536" customWidth="1"/>
    <col min="1030" max="1030" width="12.7109375" style="536" customWidth="1"/>
    <col min="1031" max="1031" width="18" style="536" customWidth="1"/>
    <col min="1032" max="1033" width="12.7109375" style="536" customWidth="1"/>
    <col min="1034" max="1034" width="13.5703125" style="536" customWidth="1"/>
    <col min="1035" max="1035" width="5.7109375" style="536" customWidth="1"/>
    <col min="1036" max="1036" width="7.42578125" style="536" customWidth="1"/>
    <col min="1037" max="1037" width="5.7109375" style="536" customWidth="1"/>
    <col min="1038" max="1038" width="15.5703125" style="536" customWidth="1"/>
    <col min="1039" max="1040" width="8.85546875" style="536" customWidth="1"/>
    <col min="1041" max="1057" width="5.7109375" style="536" customWidth="1"/>
    <col min="1058" max="1058" width="10.28515625" style="536" customWidth="1"/>
    <col min="1059" max="1060" width="5.7109375" style="536" customWidth="1"/>
    <col min="1061" max="1280" width="11.42578125" style="536"/>
    <col min="1281" max="1281" width="2.28515625" style="536" customWidth="1"/>
    <col min="1282" max="1282" width="40.7109375" style="536" customWidth="1"/>
    <col min="1283" max="1285" width="25.7109375" style="536" customWidth="1"/>
    <col min="1286" max="1286" width="12.7109375" style="536" customWidth="1"/>
    <col min="1287" max="1287" width="18" style="536" customWidth="1"/>
    <col min="1288" max="1289" width="12.7109375" style="536" customWidth="1"/>
    <col min="1290" max="1290" width="13.5703125" style="536" customWidth="1"/>
    <col min="1291" max="1291" width="5.7109375" style="536" customWidth="1"/>
    <col min="1292" max="1292" width="7.42578125" style="536" customWidth="1"/>
    <col min="1293" max="1293" width="5.7109375" style="536" customWidth="1"/>
    <col min="1294" max="1294" width="15.5703125" style="536" customWidth="1"/>
    <col min="1295" max="1296" width="8.85546875" style="536" customWidth="1"/>
    <col min="1297" max="1313" width="5.7109375" style="536" customWidth="1"/>
    <col min="1314" max="1314" width="10.28515625" style="536" customWidth="1"/>
    <col min="1315" max="1316" width="5.7109375" style="536" customWidth="1"/>
    <col min="1317" max="1536" width="11.42578125" style="536"/>
    <col min="1537" max="1537" width="2.28515625" style="536" customWidth="1"/>
    <col min="1538" max="1538" width="40.7109375" style="536" customWidth="1"/>
    <col min="1539" max="1541" width="25.7109375" style="536" customWidth="1"/>
    <col min="1542" max="1542" width="12.7109375" style="536" customWidth="1"/>
    <col min="1543" max="1543" width="18" style="536" customWidth="1"/>
    <col min="1544" max="1545" width="12.7109375" style="536" customWidth="1"/>
    <col min="1546" max="1546" width="13.5703125" style="536" customWidth="1"/>
    <col min="1547" max="1547" width="5.7109375" style="536" customWidth="1"/>
    <col min="1548" max="1548" width="7.42578125" style="536" customWidth="1"/>
    <col min="1549" max="1549" width="5.7109375" style="536" customWidth="1"/>
    <col min="1550" max="1550" width="15.5703125" style="536" customWidth="1"/>
    <col min="1551" max="1552" width="8.85546875" style="536" customWidth="1"/>
    <col min="1553" max="1569" width="5.7109375" style="536" customWidth="1"/>
    <col min="1570" max="1570" width="10.28515625" style="536" customWidth="1"/>
    <col min="1571" max="1572" width="5.7109375" style="536" customWidth="1"/>
    <col min="1573" max="1792" width="11.42578125" style="536"/>
    <col min="1793" max="1793" width="2.28515625" style="536" customWidth="1"/>
    <col min="1794" max="1794" width="40.7109375" style="536" customWidth="1"/>
    <col min="1795" max="1797" width="25.7109375" style="536" customWidth="1"/>
    <col min="1798" max="1798" width="12.7109375" style="536" customWidth="1"/>
    <col min="1799" max="1799" width="18" style="536" customWidth="1"/>
    <col min="1800" max="1801" width="12.7109375" style="536" customWidth="1"/>
    <col min="1802" max="1802" width="13.5703125" style="536" customWidth="1"/>
    <col min="1803" max="1803" width="5.7109375" style="536" customWidth="1"/>
    <col min="1804" max="1804" width="7.42578125" style="536" customWidth="1"/>
    <col min="1805" max="1805" width="5.7109375" style="536" customWidth="1"/>
    <col min="1806" max="1806" width="15.5703125" style="536" customWidth="1"/>
    <col min="1807" max="1808" width="8.85546875" style="536" customWidth="1"/>
    <col min="1809" max="1825" width="5.7109375" style="536" customWidth="1"/>
    <col min="1826" max="1826" width="10.28515625" style="536" customWidth="1"/>
    <col min="1827" max="1828" width="5.7109375" style="536" customWidth="1"/>
    <col min="1829" max="2048" width="11.42578125" style="536"/>
    <col min="2049" max="2049" width="2.28515625" style="536" customWidth="1"/>
    <col min="2050" max="2050" width="40.7109375" style="536" customWidth="1"/>
    <col min="2051" max="2053" width="25.7109375" style="536" customWidth="1"/>
    <col min="2054" max="2054" width="12.7109375" style="536" customWidth="1"/>
    <col min="2055" max="2055" width="18" style="536" customWidth="1"/>
    <col min="2056" max="2057" width="12.7109375" style="536" customWidth="1"/>
    <col min="2058" max="2058" width="13.5703125" style="536" customWidth="1"/>
    <col min="2059" max="2059" width="5.7109375" style="536" customWidth="1"/>
    <col min="2060" max="2060" width="7.42578125" style="536" customWidth="1"/>
    <col min="2061" max="2061" width="5.7109375" style="536" customWidth="1"/>
    <col min="2062" max="2062" width="15.5703125" style="536" customWidth="1"/>
    <col min="2063" max="2064" width="8.85546875" style="536" customWidth="1"/>
    <col min="2065" max="2081" width="5.7109375" style="536" customWidth="1"/>
    <col min="2082" max="2082" width="10.28515625" style="536" customWidth="1"/>
    <col min="2083" max="2084" width="5.7109375" style="536" customWidth="1"/>
    <col min="2085" max="2304" width="11.42578125" style="536"/>
    <col min="2305" max="2305" width="2.28515625" style="536" customWidth="1"/>
    <col min="2306" max="2306" width="40.7109375" style="536" customWidth="1"/>
    <col min="2307" max="2309" width="25.7109375" style="536" customWidth="1"/>
    <col min="2310" max="2310" width="12.7109375" style="536" customWidth="1"/>
    <col min="2311" max="2311" width="18" style="536" customWidth="1"/>
    <col min="2312" max="2313" width="12.7109375" style="536" customWidth="1"/>
    <col min="2314" max="2314" width="13.5703125" style="536" customWidth="1"/>
    <col min="2315" max="2315" width="5.7109375" style="536" customWidth="1"/>
    <col min="2316" max="2316" width="7.42578125" style="536" customWidth="1"/>
    <col min="2317" max="2317" width="5.7109375" style="536" customWidth="1"/>
    <col min="2318" max="2318" width="15.5703125" style="536" customWidth="1"/>
    <col min="2319" max="2320" width="8.85546875" style="536" customWidth="1"/>
    <col min="2321" max="2337" width="5.7109375" style="536" customWidth="1"/>
    <col min="2338" max="2338" width="10.28515625" style="536" customWidth="1"/>
    <col min="2339" max="2340" width="5.7109375" style="536" customWidth="1"/>
    <col min="2341" max="2560" width="11.42578125" style="536"/>
    <col min="2561" max="2561" width="2.28515625" style="536" customWidth="1"/>
    <col min="2562" max="2562" width="40.7109375" style="536" customWidth="1"/>
    <col min="2563" max="2565" width="25.7109375" style="536" customWidth="1"/>
    <col min="2566" max="2566" width="12.7109375" style="536" customWidth="1"/>
    <col min="2567" max="2567" width="18" style="536" customWidth="1"/>
    <col min="2568" max="2569" width="12.7109375" style="536" customWidth="1"/>
    <col min="2570" max="2570" width="13.5703125" style="536" customWidth="1"/>
    <col min="2571" max="2571" width="5.7109375" style="536" customWidth="1"/>
    <col min="2572" max="2572" width="7.42578125" style="536" customWidth="1"/>
    <col min="2573" max="2573" width="5.7109375" style="536" customWidth="1"/>
    <col min="2574" max="2574" width="15.5703125" style="536" customWidth="1"/>
    <col min="2575" max="2576" width="8.85546875" style="536" customWidth="1"/>
    <col min="2577" max="2593" width="5.7109375" style="536" customWidth="1"/>
    <col min="2594" max="2594" width="10.28515625" style="536" customWidth="1"/>
    <col min="2595" max="2596" width="5.7109375" style="536" customWidth="1"/>
    <col min="2597" max="2816" width="11.42578125" style="536"/>
    <col min="2817" max="2817" width="2.28515625" style="536" customWidth="1"/>
    <col min="2818" max="2818" width="40.7109375" style="536" customWidth="1"/>
    <col min="2819" max="2821" width="25.7109375" style="536" customWidth="1"/>
    <col min="2822" max="2822" width="12.7109375" style="536" customWidth="1"/>
    <col min="2823" max="2823" width="18" style="536" customWidth="1"/>
    <col min="2824" max="2825" width="12.7109375" style="536" customWidth="1"/>
    <col min="2826" max="2826" width="13.5703125" style="536" customWidth="1"/>
    <col min="2827" max="2827" width="5.7109375" style="536" customWidth="1"/>
    <col min="2828" max="2828" width="7.42578125" style="536" customWidth="1"/>
    <col min="2829" max="2829" width="5.7109375" style="536" customWidth="1"/>
    <col min="2830" max="2830" width="15.5703125" style="536" customWidth="1"/>
    <col min="2831" max="2832" width="8.85546875" style="536" customWidth="1"/>
    <col min="2833" max="2849" width="5.7109375" style="536" customWidth="1"/>
    <col min="2850" max="2850" width="10.28515625" style="536" customWidth="1"/>
    <col min="2851" max="2852" width="5.7109375" style="536" customWidth="1"/>
    <col min="2853" max="3072" width="11.42578125" style="536"/>
    <col min="3073" max="3073" width="2.28515625" style="536" customWidth="1"/>
    <col min="3074" max="3074" width="40.7109375" style="536" customWidth="1"/>
    <col min="3075" max="3077" width="25.7109375" style="536" customWidth="1"/>
    <col min="3078" max="3078" width="12.7109375" style="536" customWidth="1"/>
    <col min="3079" max="3079" width="18" style="536" customWidth="1"/>
    <col min="3080" max="3081" width="12.7109375" style="536" customWidth="1"/>
    <col min="3082" max="3082" width="13.5703125" style="536" customWidth="1"/>
    <col min="3083" max="3083" width="5.7109375" style="536" customWidth="1"/>
    <col min="3084" max="3084" width="7.42578125" style="536" customWidth="1"/>
    <col min="3085" max="3085" width="5.7109375" style="536" customWidth="1"/>
    <col min="3086" max="3086" width="15.5703125" style="536" customWidth="1"/>
    <col min="3087" max="3088" width="8.85546875" style="536" customWidth="1"/>
    <col min="3089" max="3105" width="5.7109375" style="536" customWidth="1"/>
    <col min="3106" max="3106" width="10.28515625" style="536" customWidth="1"/>
    <col min="3107" max="3108" width="5.7109375" style="536" customWidth="1"/>
    <col min="3109" max="3328" width="11.42578125" style="536"/>
    <col min="3329" max="3329" width="2.28515625" style="536" customWidth="1"/>
    <col min="3330" max="3330" width="40.7109375" style="536" customWidth="1"/>
    <col min="3331" max="3333" width="25.7109375" style="536" customWidth="1"/>
    <col min="3334" max="3334" width="12.7109375" style="536" customWidth="1"/>
    <col min="3335" max="3335" width="18" style="536" customWidth="1"/>
    <col min="3336" max="3337" width="12.7109375" style="536" customWidth="1"/>
    <col min="3338" max="3338" width="13.5703125" style="536" customWidth="1"/>
    <col min="3339" max="3339" width="5.7109375" style="536" customWidth="1"/>
    <col min="3340" max="3340" width="7.42578125" style="536" customWidth="1"/>
    <col min="3341" max="3341" width="5.7109375" style="536" customWidth="1"/>
    <col min="3342" max="3342" width="15.5703125" style="536" customWidth="1"/>
    <col min="3343" max="3344" width="8.85546875" style="536" customWidth="1"/>
    <col min="3345" max="3361" width="5.7109375" style="536" customWidth="1"/>
    <col min="3362" max="3362" width="10.28515625" style="536" customWidth="1"/>
    <col min="3363" max="3364" width="5.7109375" style="536" customWidth="1"/>
    <col min="3365" max="3584" width="11.42578125" style="536"/>
    <col min="3585" max="3585" width="2.28515625" style="536" customWidth="1"/>
    <col min="3586" max="3586" width="40.7109375" style="536" customWidth="1"/>
    <col min="3587" max="3589" width="25.7109375" style="536" customWidth="1"/>
    <col min="3590" max="3590" width="12.7109375" style="536" customWidth="1"/>
    <col min="3591" max="3591" width="18" style="536" customWidth="1"/>
    <col min="3592" max="3593" width="12.7109375" style="536" customWidth="1"/>
    <col min="3594" max="3594" width="13.5703125" style="536" customWidth="1"/>
    <col min="3595" max="3595" width="5.7109375" style="536" customWidth="1"/>
    <col min="3596" max="3596" width="7.42578125" style="536" customWidth="1"/>
    <col min="3597" max="3597" width="5.7109375" style="536" customWidth="1"/>
    <col min="3598" max="3598" width="15.5703125" style="536" customWidth="1"/>
    <col min="3599" max="3600" width="8.85546875" style="536" customWidth="1"/>
    <col min="3601" max="3617" width="5.7109375" style="536" customWidth="1"/>
    <col min="3618" max="3618" width="10.28515625" style="536" customWidth="1"/>
    <col min="3619" max="3620" width="5.7109375" style="536" customWidth="1"/>
    <col min="3621" max="3840" width="11.42578125" style="536"/>
    <col min="3841" max="3841" width="2.28515625" style="536" customWidth="1"/>
    <col min="3842" max="3842" width="40.7109375" style="536" customWidth="1"/>
    <col min="3843" max="3845" width="25.7109375" style="536" customWidth="1"/>
    <col min="3846" max="3846" width="12.7109375" style="536" customWidth="1"/>
    <col min="3847" max="3847" width="18" style="536" customWidth="1"/>
    <col min="3848" max="3849" width="12.7109375" style="536" customWidth="1"/>
    <col min="3850" max="3850" width="13.5703125" style="536" customWidth="1"/>
    <col min="3851" max="3851" width="5.7109375" style="536" customWidth="1"/>
    <col min="3852" max="3852" width="7.42578125" style="536" customWidth="1"/>
    <col min="3853" max="3853" width="5.7109375" style="536" customWidth="1"/>
    <col min="3854" max="3854" width="15.5703125" style="536" customWidth="1"/>
    <col min="3855" max="3856" width="8.85546875" style="536" customWidth="1"/>
    <col min="3857" max="3873" width="5.7109375" style="536" customWidth="1"/>
    <col min="3874" max="3874" width="10.28515625" style="536" customWidth="1"/>
    <col min="3875" max="3876" width="5.7109375" style="536" customWidth="1"/>
    <col min="3877" max="4096" width="11.42578125" style="536"/>
    <col min="4097" max="4097" width="2.28515625" style="536" customWidth="1"/>
    <col min="4098" max="4098" width="40.7109375" style="536" customWidth="1"/>
    <col min="4099" max="4101" width="25.7109375" style="536" customWidth="1"/>
    <col min="4102" max="4102" width="12.7109375" style="536" customWidth="1"/>
    <col min="4103" max="4103" width="18" style="536" customWidth="1"/>
    <col min="4104" max="4105" width="12.7109375" style="536" customWidth="1"/>
    <col min="4106" max="4106" width="13.5703125" style="536" customWidth="1"/>
    <col min="4107" max="4107" width="5.7109375" style="536" customWidth="1"/>
    <col min="4108" max="4108" width="7.42578125" style="536" customWidth="1"/>
    <col min="4109" max="4109" width="5.7109375" style="536" customWidth="1"/>
    <col min="4110" max="4110" width="15.5703125" style="536" customWidth="1"/>
    <col min="4111" max="4112" width="8.85546875" style="536" customWidth="1"/>
    <col min="4113" max="4129" width="5.7109375" style="536" customWidth="1"/>
    <col min="4130" max="4130" width="10.28515625" style="536" customWidth="1"/>
    <col min="4131" max="4132" width="5.7109375" style="536" customWidth="1"/>
    <col min="4133" max="4352" width="11.42578125" style="536"/>
    <col min="4353" max="4353" width="2.28515625" style="536" customWidth="1"/>
    <col min="4354" max="4354" width="40.7109375" style="536" customWidth="1"/>
    <col min="4355" max="4357" width="25.7109375" style="536" customWidth="1"/>
    <col min="4358" max="4358" width="12.7109375" style="536" customWidth="1"/>
    <col min="4359" max="4359" width="18" style="536" customWidth="1"/>
    <col min="4360" max="4361" width="12.7109375" style="536" customWidth="1"/>
    <col min="4362" max="4362" width="13.5703125" style="536" customWidth="1"/>
    <col min="4363" max="4363" width="5.7109375" style="536" customWidth="1"/>
    <col min="4364" max="4364" width="7.42578125" style="536" customWidth="1"/>
    <col min="4365" max="4365" width="5.7109375" style="536" customWidth="1"/>
    <col min="4366" max="4366" width="15.5703125" style="536" customWidth="1"/>
    <col min="4367" max="4368" width="8.85546875" style="536" customWidth="1"/>
    <col min="4369" max="4385" width="5.7109375" style="536" customWidth="1"/>
    <col min="4386" max="4386" width="10.28515625" style="536" customWidth="1"/>
    <col min="4387" max="4388" width="5.7109375" style="536" customWidth="1"/>
    <col min="4389" max="4608" width="11.42578125" style="536"/>
    <col min="4609" max="4609" width="2.28515625" style="536" customWidth="1"/>
    <col min="4610" max="4610" width="40.7109375" style="536" customWidth="1"/>
    <col min="4611" max="4613" width="25.7109375" style="536" customWidth="1"/>
    <col min="4614" max="4614" width="12.7109375" style="536" customWidth="1"/>
    <col min="4615" max="4615" width="18" style="536" customWidth="1"/>
    <col min="4616" max="4617" width="12.7109375" style="536" customWidth="1"/>
    <col min="4618" max="4618" width="13.5703125" style="536" customWidth="1"/>
    <col min="4619" max="4619" width="5.7109375" style="536" customWidth="1"/>
    <col min="4620" max="4620" width="7.42578125" style="536" customWidth="1"/>
    <col min="4621" max="4621" width="5.7109375" style="536" customWidth="1"/>
    <col min="4622" max="4622" width="15.5703125" style="536" customWidth="1"/>
    <col min="4623" max="4624" width="8.85546875" style="536" customWidth="1"/>
    <col min="4625" max="4641" width="5.7109375" style="536" customWidth="1"/>
    <col min="4642" max="4642" width="10.28515625" style="536" customWidth="1"/>
    <col min="4643" max="4644" width="5.7109375" style="536" customWidth="1"/>
    <col min="4645" max="4864" width="11.42578125" style="536"/>
    <col min="4865" max="4865" width="2.28515625" style="536" customWidth="1"/>
    <col min="4866" max="4866" width="40.7109375" style="536" customWidth="1"/>
    <col min="4867" max="4869" width="25.7109375" style="536" customWidth="1"/>
    <col min="4870" max="4870" width="12.7109375" style="536" customWidth="1"/>
    <col min="4871" max="4871" width="18" style="536" customWidth="1"/>
    <col min="4872" max="4873" width="12.7109375" style="536" customWidth="1"/>
    <col min="4874" max="4874" width="13.5703125" style="536" customWidth="1"/>
    <col min="4875" max="4875" width="5.7109375" style="536" customWidth="1"/>
    <col min="4876" max="4876" width="7.42578125" style="536" customWidth="1"/>
    <col min="4877" max="4877" width="5.7109375" style="536" customWidth="1"/>
    <col min="4878" max="4878" width="15.5703125" style="536" customWidth="1"/>
    <col min="4879" max="4880" width="8.85546875" style="536" customWidth="1"/>
    <col min="4881" max="4897" width="5.7109375" style="536" customWidth="1"/>
    <col min="4898" max="4898" width="10.28515625" style="536" customWidth="1"/>
    <col min="4899" max="4900" width="5.7109375" style="536" customWidth="1"/>
    <col min="4901" max="5120" width="11.42578125" style="536"/>
    <col min="5121" max="5121" width="2.28515625" style="536" customWidth="1"/>
    <col min="5122" max="5122" width="40.7109375" style="536" customWidth="1"/>
    <col min="5123" max="5125" width="25.7109375" style="536" customWidth="1"/>
    <col min="5126" max="5126" width="12.7109375" style="536" customWidth="1"/>
    <col min="5127" max="5127" width="18" style="536" customWidth="1"/>
    <col min="5128" max="5129" width="12.7109375" style="536" customWidth="1"/>
    <col min="5130" max="5130" width="13.5703125" style="536" customWidth="1"/>
    <col min="5131" max="5131" width="5.7109375" style="536" customWidth="1"/>
    <col min="5132" max="5132" width="7.42578125" style="536" customWidth="1"/>
    <col min="5133" max="5133" width="5.7109375" style="536" customWidth="1"/>
    <col min="5134" max="5134" width="15.5703125" style="536" customWidth="1"/>
    <col min="5135" max="5136" width="8.85546875" style="536" customWidth="1"/>
    <col min="5137" max="5153" width="5.7109375" style="536" customWidth="1"/>
    <col min="5154" max="5154" width="10.28515625" style="536" customWidth="1"/>
    <col min="5155" max="5156" width="5.7109375" style="536" customWidth="1"/>
    <col min="5157" max="5376" width="11.42578125" style="536"/>
    <col min="5377" max="5377" width="2.28515625" style="536" customWidth="1"/>
    <col min="5378" max="5378" width="40.7109375" style="536" customWidth="1"/>
    <col min="5379" max="5381" width="25.7109375" style="536" customWidth="1"/>
    <col min="5382" max="5382" width="12.7109375" style="536" customWidth="1"/>
    <col min="5383" max="5383" width="18" style="536" customWidth="1"/>
    <col min="5384" max="5385" width="12.7109375" style="536" customWidth="1"/>
    <col min="5386" max="5386" width="13.5703125" style="536" customWidth="1"/>
    <col min="5387" max="5387" width="5.7109375" style="536" customWidth="1"/>
    <col min="5388" max="5388" width="7.42578125" style="536" customWidth="1"/>
    <col min="5389" max="5389" width="5.7109375" style="536" customWidth="1"/>
    <col min="5390" max="5390" width="15.5703125" style="536" customWidth="1"/>
    <col min="5391" max="5392" width="8.85546875" style="536" customWidth="1"/>
    <col min="5393" max="5409" width="5.7109375" style="536" customWidth="1"/>
    <col min="5410" max="5410" width="10.28515625" style="536" customWidth="1"/>
    <col min="5411" max="5412" width="5.7109375" style="536" customWidth="1"/>
    <col min="5413" max="5632" width="11.42578125" style="536"/>
    <col min="5633" max="5633" width="2.28515625" style="536" customWidth="1"/>
    <col min="5634" max="5634" width="40.7109375" style="536" customWidth="1"/>
    <col min="5635" max="5637" width="25.7109375" style="536" customWidth="1"/>
    <col min="5638" max="5638" width="12.7109375" style="536" customWidth="1"/>
    <col min="5639" max="5639" width="18" style="536" customWidth="1"/>
    <col min="5640" max="5641" width="12.7109375" style="536" customWidth="1"/>
    <col min="5642" max="5642" width="13.5703125" style="536" customWidth="1"/>
    <col min="5643" max="5643" width="5.7109375" style="536" customWidth="1"/>
    <col min="5644" max="5644" width="7.42578125" style="536" customWidth="1"/>
    <col min="5645" max="5645" width="5.7109375" style="536" customWidth="1"/>
    <col min="5646" max="5646" width="15.5703125" style="536" customWidth="1"/>
    <col min="5647" max="5648" width="8.85546875" style="536" customWidth="1"/>
    <col min="5649" max="5665" width="5.7109375" style="536" customWidth="1"/>
    <col min="5666" max="5666" width="10.28515625" style="536" customWidth="1"/>
    <col min="5667" max="5668" width="5.7109375" style="536" customWidth="1"/>
    <col min="5669" max="5888" width="11.42578125" style="536"/>
    <col min="5889" max="5889" width="2.28515625" style="536" customWidth="1"/>
    <col min="5890" max="5890" width="40.7109375" style="536" customWidth="1"/>
    <col min="5891" max="5893" width="25.7109375" style="536" customWidth="1"/>
    <col min="5894" max="5894" width="12.7109375" style="536" customWidth="1"/>
    <col min="5895" max="5895" width="18" style="536" customWidth="1"/>
    <col min="5896" max="5897" width="12.7109375" style="536" customWidth="1"/>
    <col min="5898" max="5898" width="13.5703125" style="536" customWidth="1"/>
    <col min="5899" max="5899" width="5.7109375" style="536" customWidth="1"/>
    <col min="5900" max="5900" width="7.42578125" style="536" customWidth="1"/>
    <col min="5901" max="5901" width="5.7109375" style="536" customWidth="1"/>
    <col min="5902" max="5902" width="15.5703125" style="536" customWidth="1"/>
    <col min="5903" max="5904" width="8.85546875" style="536" customWidth="1"/>
    <col min="5905" max="5921" width="5.7109375" style="536" customWidth="1"/>
    <col min="5922" max="5922" width="10.28515625" style="536" customWidth="1"/>
    <col min="5923" max="5924" width="5.7109375" style="536" customWidth="1"/>
    <col min="5925" max="6144" width="11.42578125" style="536"/>
    <col min="6145" max="6145" width="2.28515625" style="536" customWidth="1"/>
    <col min="6146" max="6146" width="40.7109375" style="536" customWidth="1"/>
    <col min="6147" max="6149" width="25.7109375" style="536" customWidth="1"/>
    <col min="6150" max="6150" width="12.7109375" style="536" customWidth="1"/>
    <col min="6151" max="6151" width="18" style="536" customWidth="1"/>
    <col min="6152" max="6153" width="12.7109375" style="536" customWidth="1"/>
    <col min="6154" max="6154" width="13.5703125" style="536" customWidth="1"/>
    <col min="6155" max="6155" width="5.7109375" style="536" customWidth="1"/>
    <col min="6156" max="6156" width="7.42578125" style="536" customWidth="1"/>
    <col min="6157" max="6157" width="5.7109375" style="536" customWidth="1"/>
    <col min="6158" max="6158" width="15.5703125" style="536" customWidth="1"/>
    <col min="6159" max="6160" width="8.85546875" style="536" customWidth="1"/>
    <col min="6161" max="6177" width="5.7109375" style="536" customWidth="1"/>
    <col min="6178" max="6178" width="10.28515625" style="536" customWidth="1"/>
    <col min="6179" max="6180" width="5.7109375" style="536" customWidth="1"/>
    <col min="6181" max="6400" width="11.42578125" style="536"/>
    <col min="6401" max="6401" width="2.28515625" style="536" customWidth="1"/>
    <col min="6402" max="6402" width="40.7109375" style="536" customWidth="1"/>
    <col min="6403" max="6405" width="25.7109375" style="536" customWidth="1"/>
    <col min="6406" max="6406" width="12.7109375" style="536" customWidth="1"/>
    <col min="6407" max="6407" width="18" style="536" customWidth="1"/>
    <col min="6408" max="6409" width="12.7109375" style="536" customWidth="1"/>
    <col min="6410" max="6410" width="13.5703125" style="536" customWidth="1"/>
    <col min="6411" max="6411" width="5.7109375" style="536" customWidth="1"/>
    <col min="6412" max="6412" width="7.42578125" style="536" customWidth="1"/>
    <col min="6413" max="6413" width="5.7109375" style="536" customWidth="1"/>
    <col min="6414" max="6414" width="15.5703125" style="536" customWidth="1"/>
    <col min="6415" max="6416" width="8.85546875" style="536" customWidth="1"/>
    <col min="6417" max="6433" width="5.7109375" style="536" customWidth="1"/>
    <col min="6434" max="6434" width="10.28515625" style="536" customWidth="1"/>
    <col min="6435" max="6436" width="5.7109375" style="536" customWidth="1"/>
    <col min="6437" max="6656" width="11.42578125" style="536"/>
    <col min="6657" max="6657" width="2.28515625" style="536" customWidth="1"/>
    <col min="6658" max="6658" width="40.7109375" style="536" customWidth="1"/>
    <col min="6659" max="6661" width="25.7109375" style="536" customWidth="1"/>
    <col min="6662" max="6662" width="12.7109375" style="536" customWidth="1"/>
    <col min="6663" max="6663" width="18" style="536" customWidth="1"/>
    <col min="6664" max="6665" width="12.7109375" style="536" customWidth="1"/>
    <col min="6666" max="6666" width="13.5703125" style="536" customWidth="1"/>
    <col min="6667" max="6667" width="5.7109375" style="536" customWidth="1"/>
    <col min="6668" max="6668" width="7.42578125" style="536" customWidth="1"/>
    <col min="6669" max="6669" width="5.7109375" style="536" customWidth="1"/>
    <col min="6670" max="6670" width="15.5703125" style="536" customWidth="1"/>
    <col min="6671" max="6672" width="8.85546875" style="536" customWidth="1"/>
    <col min="6673" max="6689" width="5.7109375" style="536" customWidth="1"/>
    <col min="6690" max="6690" width="10.28515625" style="536" customWidth="1"/>
    <col min="6691" max="6692" width="5.7109375" style="536" customWidth="1"/>
    <col min="6693" max="6912" width="11.42578125" style="536"/>
    <col min="6913" max="6913" width="2.28515625" style="536" customWidth="1"/>
    <col min="6914" max="6914" width="40.7109375" style="536" customWidth="1"/>
    <col min="6915" max="6917" width="25.7109375" style="536" customWidth="1"/>
    <col min="6918" max="6918" width="12.7109375" style="536" customWidth="1"/>
    <col min="6919" max="6919" width="18" style="536" customWidth="1"/>
    <col min="6920" max="6921" width="12.7109375" style="536" customWidth="1"/>
    <col min="6922" max="6922" width="13.5703125" style="536" customWidth="1"/>
    <col min="6923" max="6923" width="5.7109375" style="536" customWidth="1"/>
    <col min="6924" max="6924" width="7.42578125" style="536" customWidth="1"/>
    <col min="6925" max="6925" width="5.7109375" style="536" customWidth="1"/>
    <col min="6926" max="6926" width="15.5703125" style="536" customWidth="1"/>
    <col min="6927" max="6928" width="8.85546875" style="536" customWidth="1"/>
    <col min="6929" max="6945" width="5.7109375" style="536" customWidth="1"/>
    <col min="6946" max="6946" width="10.28515625" style="536" customWidth="1"/>
    <col min="6947" max="6948" width="5.7109375" style="536" customWidth="1"/>
    <col min="6949" max="7168" width="11.42578125" style="536"/>
    <col min="7169" max="7169" width="2.28515625" style="536" customWidth="1"/>
    <col min="7170" max="7170" width="40.7109375" style="536" customWidth="1"/>
    <col min="7171" max="7173" width="25.7109375" style="536" customWidth="1"/>
    <col min="7174" max="7174" width="12.7109375" style="536" customWidth="1"/>
    <col min="7175" max="7175" width="18" style="536" customWidth="1"/>
    <col min="7176" max="7177" width="12.7109375" style="536" customWidth="1"/>
    <col min="7178" max="7178" width="13.5703125" style="536" customWidth="1"/>
    <col min="7179" max="7179" width="5.7109375" style="536" customWidth="1"/>
    <col min="7180" max="7180" width="7.42578125" style="536" customWidth="1"/>
    <col min="7181" max="7181" width="5.7109375" style="536" customWidth="1"/>
    <col min="7182" max="7182" width="15.5703125" style="536" customWidth="1"/>
    <col min="7183" max="7184" width="8.85546875" style="536" customWidth="1"/>
    <col min="7185" max="7201" width="5.7109375" style="536" customWidth="1"/>
    <col min="7202" max="7202" width="10.28515625" style="536" customWidth="1"/>
    <col min="7203" max="7204" width="5.7109375" style="536" customWidth="1"/>
    <col min="7205" max="7424" width="11.42578125" style="536"/>
    <col min="7425" max="7425" width="2.28515625" style="536" customWidth="1"/>
    <col min="7426" max="7426" width="40.7109375" style="536" customWidth="1"/>
    <col min="7427" max="7429" width="25.7109375" style="536" customWidth="1"/>
    <col min="7430" max="7430" width="12.7109375" style="536" customWidth="1"/>
    <col min="7431" max="7431" width="18" style="536" customWidth="1"/>
    <col min="7432" max="7433" width="12.7109375" style="536" customWidth="1"/>
    <col min="7434" max="7434" width="13.5703125" style="536" customWidth="1"/>
    <col min="7435" max="7435" width="5.7109375" style="536" customWidth="1"/>
    <col min="7436" max="7436" width="7.42578125" style="536" customWidth="1"/>
    <col min="7437" max="7437" width="5.7109375" style="536" customWidth="1"/>
    <col min="7438" max="7438" width="15.5703125" style="536" customWidth="1"/>
    <col min="7439" max="7440" width="8.85546875" style="536" customWidth="1"/>
    <col min="7441" max="7457" width="5.7109375" style="536" customWidth="1"/>
    <col min="7458" max="7458" width="10.28515625" style="536" customWidth="1"/>
    <col min="7459" max="7460" width="5.7109375" style="536" customWidth="1"/>
    <col min="7461" max="7680" width="11.42578125" style="536"/>
    <col min="7681" max="7681" width="2.28515625" style="536" customWidth="1"/>
    <col min="7682" max="7682" width="40.7109375" style="536" customWidth="1"/>
    <col min="7683" max="7685" width="25.7109375" style="536" customWidth="1"/>
    <col min="7686" max="7686" width="12.7109375" style="536" customWidth="1"/>
    <col min="7687" max="7687" width="18" style="536" customWidth="1"/>
    <col min="7688" max="7689" width="12.7109375" style="536" customWidth="1"/>
    <col min="7690" max="7690" width="13.5703125" style="536" customWidth="1"/>
    <col min="7691" max="7691" width="5.7109375" style="536" customWidth="1"/>
    <col min="7692" max="7692" width="7.42578125" style="536" customWidth="1"/>
    <col min="7693" max="7693" width="5.7109375" style="536" customWidth="1"/>
    <col min="7694" max="7694" width="15.5703125" style="536" customWidth="1"/>
    <col min="7695" max="7696" width="8.85546875" style="536" customWidth="1"/>
    <col min="7697" max="7713" width="5.7109375" style="536" customWidth="1"/>
    <col min="7714" max="7714" width="10.28515625" style="536" customWidth="1"/>
    <col min="7715" max="7716" width="5.7109375" style="536" customWidth="1"/>
    <col min="7717" max="7936" width="11.42578125" style="536"/>
    <col min="7937" max="7937" width="2.28515625" style="536" customWidth="1"/>
    <col min="7938" max="7938" width="40.7109375" style="536" customWidth="1"/>
    <col min="7939" max="7941" width="25.7109375" style="536" customWidth="1"/>
    <col min="7942" max="7942" width="12.7109375" style="536" customWidth="1"/>
    <col min="7943" max="7943" width="18" style="536" customWidth="1"/>
    <col min="7944" max="7945" width="12.7109375" style="536" customWidth="1"/>
    <col min="7946" max="7946" width="13.5703125" style="536" customWidth="1"/>
    <col min="7947" max="7947" width="5.7109375" style="536" customWidth="1"/>
    <col min="7948" max="7948" width="7.42578125" style="536" customWidth="1"/>
    <col min="7949" max="7949" width="5.7109375" style="536" customWidth="1"/>
    <col min="7950" max="7950" width="15.5703125" style="536" customWidth="1"/>
    <col min="7951" max="7952" width="8.85546875" style="536" customWidth="1"/>
    <col min="7953" max="7969" width="5.7109375" style="536" customWidth="1"/>
    <col min="7970" max="7970" width="10.28515625" style="536" customWidth="1"/>
    <col min="7971" max="7972" width="5.7109375" style="536" customWidth="1"/>
    <col min="7973" max="8192" width="11.42578125" style="536"/>
    <col min="8193" max="8193" width="2.28515625" style="536" customWidth="1"/>
    <col min="8194" max="8194" width="40.7109375" style="536" customWidth="1"/>
    <col min="8195" max="8197" width="25.7109375" style="536" customWidth="1"/>
    <col min="8198" max="8198" width="12.7109375" style="536" customWidth="1"/>
    <col min="8199" max="8199" width="18" style="536" customWidth="1"/>
    <col min="8200" max="8201" width="12.7109375" style="536" customWidth="1"/>
    <col min="8202" max="8202" width="13.5703125" style="536" customWidth="1"/>
    <col min="8203" max="8203" width="5.7109375" style="536" customWidth="1"/>
    <col min="8204" max="8204" width="7.42578125" style="536" customWidth="1"/>
    <col min="8205" max="8205" width="5.7109375" style="536" customWidth="1"/>
    <col min="8206" max="8206" width="15.5703125" style="536" customWidth="1"/>
    <col min="8207" max="8208" width="8.85546875" style="536" customWidth="1"/>
    <col min="8209" max="8225" width="5.7109375" style="536" customWidth="1"/>
    <col min="8226" max="8226" width="10.28515625" style="536" customWidth="1"/>
    <col min="8227" max="8228" width="5.7109375" style="536" customWidth="1"/>
    <col min="8229" max="8448" width="11.42578125" style="536"/>
    <col min="8449" max="8449" width="2.28515625" style="536" customWidth="1"/>
    <col min="8450" max="8450" width="40.7109375" style="536" customWidth="1"/>
    <col min="8451" max="8453" width="25.7109375" style="536" customWidth="1"/>
    <col min="8454" max="8454" width="12.7109375" style="536" customWidth="1"/>
    <col min="8455" max="8455" width="18" style="536" customWidth="1"/>
    <col min="8456" max="8457" width="12.7109375" style="536" customWidth="1"/>
    <col min="8458" max="8458" width="13.5703125" style="536" customWidth="1"/>
    <col min="8459" max="8459" width="5.7109375" style="536" customWidth="1"/>
    <col min="8460" max="8460" width="7.42578125" style="536" customWidth="1"/>
    <col min="8461" max="8461" width="5.7109375" style="536" customWidth="1"/>
    <col min="8462" max="8462" width="15.5703125" style="536" customWidth="1"/>
    <col min="8463" max="8464" width="8.85546875" style="536" customWidth="1"/>
    <col min="8465" max="8481" width="5.7109375" style="536" customWidth="1"/>
    <col min="8482" max="8482" width="10.28515625" style="536" customWidth="1"/>
    <col min="8483" max="8484" width="5.7109375" style="536" customWidth="1"/>
    <col min="8485" max="8704" width="11.42578125" style="536"/>
    <col min="8705" max="8705" width="2.28515625" style="536" customWidth="1"/>
    <col min="8706" max="8706" width="40.7109375" style="536" customWidth="1"/>
    <col min="8707" max="8709" width="25.7109375" style="536" customWidth="1"/>
    <col min="8710" max="8710" width="12.7109375" style="536" customWidth="1"/>
    <col min="8711" max="8711" width="18" style="536" customWidth="1"/>
    <col min="8712" max="8713" width="12.7109375" style="536" customWidth="1"/>
    <col min="8714" max="8714" width="13.5703125" style="536" customWidth="1"/>
    <col min="8715" max="8715" width="5.7109375" style="536" customWidth="1"/>
    <col min="8716" max="8716" width="7.42578125" style="536" customWidth="1"/>
    <col min="8717" max="8717" width="5.7109375" style="536" customWidth="1"/>
    <col min="8718" max="8718" width="15.5703125" style="536" customWidth="1"/>
    <col min="8719" max="8720" width="8.85546875" style="536" customWidth="1"/>
    <col min="8721" max="8737" width="5.7109375" style="536" customWidth="1"/>
    <col min="8738" max="8738" width="10.28515625" style="536" customWidth="1"/>
    <col min="8739" max="8740" width="5.7109375" style="536" customWidth="1"/>
    <col min="8741" max="8960" width="11.42578125" style="536"/>
    <col min="8961" max="8961" width="2.28515625" style="536" customWidth="1"/>
    <col min="8962" max="8962" width="40.7109375" style="536" customWidth="1"/>
    <col min="8963" max="8965" width="25.7109375" style="536" customWidth="1"/>
    <col min="8966" max="8966" width="12.7109375" style="536" customWidth="1"/>
    <col min="8967" max="8967" width="18" style="536" customWidth="1"/>
    <col min="8968" max="8969" width="12.7109375" style="536" customWidth="1"/>
    <col min="8970" max="8970" width="13.5703125" style="536" customWidth="1"/>
    <col min="8971" max="8971" width="5.7109375" style="536" customWidth="1"/>
    <col min="8972" max="8972" width="7.42578125" style="536" customWidth="1"/>
    <col min="8973" max="8973" width="5.7109375" style="536" customWidth="1"/>
    <col min="8974" max="8974" width="15.5703125" style="536" customWidth="1"/>
    <col min="8975" max="8976" width="8.85546875" style="536" customWidth="1"/>
    <col min="8977" max="8993" width="5.7109375" style="536" customWidth="1"/>
    <col min="8994" max="8994" width="10.28515625" style="536" customWidth="1"/>
    <col min="8995" max="8996" width="5.7109375" style="536" customWidth="1"/>
    <col min="8997" max="9216" width="11.42578125" style="536"/>
    <col min="9217" max="9217" width="2.28515625" style="536" customWidth="1"/>
    <col min="9218" max="9218" width="40.7109375" style="536" customWidth="1"/>
    <col min="9219" max="9221" width="25.7109375" style="536" customWidth="1"/>
    <col min="9222" max="9222" width="12.7109375" style="536" customWidth="1"/>
    <col min="9223" max="9223" width="18" style="536" customWidth="1"/>
    <col min="9224" max="9225" width="12.7109375" style="536" customWidth="1"/>
    <col min="9226" max="9226" width="13.5703125" style="536" customWidth="1"/>
    <col min="9227" max="9227" width="5.7109375" style="536" customWidth="1"/>
    <col min="9228" max="9228" width="7.42578125" style="536" customWidth="1"/>
    <col min="9229" max="9229" width="5.7109375" style="536" customWidth="1"/>
    <col min="9230" max="9230" width="15.5703125" style="536" customWidth="1"/>
    <col min="9231" max="9232" width="8.85546875" style="536" customWidth="1"/>
    <col min="9233" max="9249" width="5.7109375" style="536" customWidth="1"/>
    <col min="9250" max="9250" width="10.28515625" style="536" customWidth="1"/>
    <col min="9251" max="9252" width="5.7109375" style="536" customWidth="1"/>
    <col min="9253" max="9472" width="11.42578125" style="536"/>
    <col min="9473" max="9473" width="2.28515625" style="536" customWidth="1"/>
    <col min="9474" max="9474" width="40.7109375" style="536" customWidth="1"/>
    <col min="9475" max="9477" width="25.7109375" style="536" customWidth="1"/>
    <col min="9478" max="9478" width="12.7109375" style="536" customWidth="1"/>
    <col min="9479" max="9479" width="18" style="536" customWidth="1"/>
    <col min="9480" max="9481" width="12.7109375" style="536" customWidth="1"/>
    <col min="9482" max="9482" width="13.5703125" style="536" customWidth="1"/>
    <col min="9483" max="9483" width="5.7109375" style="536" customWidth="1"/>
    <col min="9484" max="9484" width="7.42578125" style="536" customWidth="1"/>
    <col min="9485" max="9485" width="5.7109375" style="536" customWidth="1"/>
    <col min="9486" max="9486" width="15.5703125" style="536" customWidth="1"/>
    <col min="9487" max="9488" width="8.85546875" style="536" customWidth="1"/>
    <col min="9489" max="9505" width="5.7109375" style="536" customWidth="1"/>
    <col min="9506" max="9506" width="10.28515625" style="536" customWidth="1"/>
    <col min="9507" max="9508" width="5.7109375" style="536" customWidth="1"/>
    <col min="9509" max="9728" width="11.42578125" style="536"/>
    <col min="9729" max="9729" width="2.28515625" style="536" customWidth="1"/>
    <col min="9730" max="9730" width="40.7109375" style="536" customWidth="1"/>
    <col min="9731" max="9733" width="25.7109375" style="536" customWidth="1"/>
    <col min="9734" max="9734" width="12.7109375" style="536" customWidth="1"/>
    <col min="9735" max="9735" width="18" style="536" customWidth="1"/>
    <col min="9736" max="9737" width="12.7109375" style="536" customWidth="1"/>
    <col min="9738" max="9738" width="13.5703125" style="536" customWidth="1"/>
    <col min="9739" max="9739" width="5.7109375" style="536" customWidth="1"/>
    <col min="9740" max="9740" width="7.42578125" style="536" customWidth="1"/>
    <col min="9741" max="9741" width="5.7109375" style="536" customWidth="1"/>
    <col min="9742" max="9742" width="15.5703125" style="536" customWidth="1"/>
    <col min="9743" max="9744" width="8.85546875" style="536" customWidth="1"/>
    <col min="9745" max="9761" width="5.7109375" style="536" customWidth="1"/>
    <col min="9762" max="9762" width="10.28515625" style="536" customWidth="1"/>
    <col min="9763" max="9764" width="5.7109375" style="536" customWidth="1"/>
    <col min="9765" max="9984" width="11.42578125" style="536"/>
    <col min="9985" max="9985" width="2.28515625" style="536" customWidth="1"/>
    <col min="9986" max="9986" width="40.7109375" style="536" customWidth="1"/>
    <col min="9987" max="9989" width="25.7109375" style="536" customWidth="1"/>
    <col min="9990" max="9990" width="12.7109375" style="536" customWidth="1"/>
    <col min="9991" max="9991" width="18" style="536" customWidth="1"/>
    <col min="9992" max="9993" width="12.7109375" style="536" customWidth="1"/>
    <col min="9994" max="9994" width="13.5703125" style="536" customWidth="1"/>
    <col min="9995" max="9995" width="5.7109375" style="536" customWidth="1"/>
    <col min="9996" max="9996" width="7.42578125" style="536" customWidth="1"/>
    <col min="9997" max="9997" width="5.7109375" style="536" customWidth="1"/>
    <col min="9998" max="9998" width="15.5703125" style="536" customWidth="1"/>
    <col min="9999" max="10000" width="8.85546875" style="536" customWidth="1"/>
    <col min="10001" max="10017" width="5.7109375" style="536" customWidth="1"/>
    <col min="10018" max="10018" width="10.28515625" style="536" customWidth="1"/>
    <col min="10019" max="10020" width="5.7109375" style="536" customWidth="1"/>
    <col min="10021" max="10240" width="11.42578125" style="536"/>
    <col min="10241" max="10241" width="2.28515625" style="536" customWidth="1"/>
    <col min="10242" max="10242" width="40.7109375" style="536" customWidth="1"/>
    <col min="10243" max="10245" width="25.7109375" style="536" customWidth="1"/>
    <col min="10246" max="10246" width="12.7109375" style="536" customWidth="1"/>
    <col min="10247" max="10247" width="18" style="536" customWidth="1"/>
    <col min="10248" max="10249" width="12.7109375" style="536" customWidth="1"/>
    <col min="10250" max="10250" width="13.5703125" style="536" customWidth="1"/>
    <col min="10251" max="10251" width="5.7109375" style="536" customWidth="1"/>
    <col min="10252" max="10252" width="7.42578125" style="536" customWidth="1"/>
    <col min="10253" max="10253" width="5.7109375" style="536" customWidth="1"/>
    <col min="10254" max="10254" width="15.5703125" style="536" customWidth="1"/>
    <col min="10255" max="10256" width="8.85546875" style="536" customWidth="1"/>
    <col min="10257" max="10273" width="5.7109375" style="536" customWidth="1"/>
    <col min="10274" max="10274" width="10.28515625" style="536" customWidth="1"/>
    <col min="10275" max="10276" width="5.7109375" style="536" customWidth="1"/>
    <col min="10277" max="10496" width="11.42578125" style="536"/>
    <col min="10497" max="10497" width="2.28515625" style="536" customWidth="1"/>
    <col min="10498" max="10498" width="40.7109375" style="536" customWidth="1"/>
    <col min="10499" max="10501" width="25.7109375" style="536" customWidth="1"/>
    <col min="10502" max="10502" width="12.7109375" style="536" customWidth="1"/>
    <col min="10503" max="10503" width="18" style="536" customWidth="1"/>
    <col min="10504" max="10505" width="12.7109375" style="536" customWidth="1"/>
    <col min="10506" max="10506" width="13.5703125" style="536" customWidth="1"/>
    <col min="10507" max="10507" width="5.7109375" style="536" customWidth="1"/>
    <col min="10508" max="10508" width="7.42578125" style="536" customWidth="1"/>
    <col min="10509" max="10509" width="5.7109375" style="536" customWidth="1"/>
    <col min="10510" max="10510" width="15.5703125" style="536" customWidth="1"/>
    <col min="10511" max="10512" width="8.85546875" style="536" customWidth="1"/>
    <col min="10513" max="10529" width="5.7109375" style="536" customWidth="1"/>
    <col min="10530" max="10530" width="10.28515625" style="536" customWidth="1"/>
    <col min="10531" max="10532" width="5.7109375" style="536" customWidth="1"/>
    <col min="10533" max="10752" width="11.42578125" style="536"/>
    <col min="10753" max="10753" width="2.28515625" style="536" customWidth="1"/>
    <col min="10754" max="10754" width="40.7109375" style="536" customWidth="1"/>
    <col min="10755" max="10757" width="25.7109375" style="536" customWidth="1"/>
    <col min="10758" max="10758" width="12.7109375" style="536" customWidth="1"/>
    <col min="10759" max="10759" width="18" style="536" customWidth="1"/>
    <col min="10760" max="10761" width="12.7109375" style="536" customWidth="1"/>
    <col min="10762" max="10762" width="13.5703125" style="536" customWidth="1"/>
    <col min="10763" max="10763" width="5.7109375" style="536" customWidth="1"/>
    <col min="10764" max="10764" width="7.42578125" style="536" customWidth="1"/>
    <col min="10765" max="10765" width="5.7109375" style="536" customWidth="1"/>
    <col min="10766" max="10766" width="15.5703125" style="536" customWidth="1"/>
    <col min="10767" max="10768" width="8.85546875" style="536" customWidth="1"/>
    <col min="10769" max="10785" width="5.7109375" style="536" customWidth="1"/>
    <col min="10786" max="10786" width="10.28515625" style="536" customWidth="1"/>
    <col min="10787" max="10788" width="5.7109375" style="536" customWidth="1"/>
    <col min="10789" max="11008" width="11.42578125" style="536"/>
    <col min="11009" max="11009" width="2.28515625" style="536" customWidth="1"/>
    <col min="11010" max="11010" width="40.7109375" style="536" customWidth="1"/>
    <col min="11011" max="11013" width="25.7109375" style="536" customWidth="1"/>
    <col min="11014" max="11014" width="12.7109375" style="536" customWidth="1"/>
    <col min="11015" max="11015" width="18" style="536" customWidth="1"/>
    <col min="11016" max="11017" width="12.7109375" style="536" customWidth="1"/>
    <col min="11018" max="11018" width="13.5703125" style="536" customWidth="1"/>
    <col min="11019" max="11019" width="5.7109375" style="536" customWidth="1"/>
    <col min="11020" max="11020" width="7.42578125" style="536" customWidth="1"/>
    <col min="11021" max="11021" width="5.7109375" style="536" customWidth="1"/>
    <col min="11022" max="11022" width="15.5703125" style="536" customWidth="1"/>
    <col min="11023" max="11024" width="8.85546875" style="536" customWidth="1"/>
    <col min="11025" max="11041" width="5.7109375" style="536" customWidth="1"/>
    <col min="11042" max="11042" width="10.28515625" style="536" customWidth="1"/>
    <col min="11043" max="11044" width="5.7109375" style="536" customWidth="1"/>
    <col min="11045" max="11264" width="11.42578125" style="536"/>
    <col min="11265" max="11265" width="2.28515625" style="536" customWidth="1"/>
    <col min="11266" max="11266" width="40.7109375" style="536" customWidth="1"/>
    <col min="11267" max="11269" width="25.7109375" style="536" customWidth="1"/>
    <col min="11270" max="11270" width="12.7109375" style="536" customWidth="1"/>
    <col min="11271" max="11271" width="18" style="536" customWidth="1"/>
    <col min="11272" max="11273" width="12.7109375" style="536" customWidth="1"/>
    <col min="11274" max="11274" width="13.5703125" style="536" customWidth="1"/>
    <col min="11275" max="11275" width="5.7109375" style="536" customWidth="1"/>
    <col min="11276" max="11276" width="7.42578125" style="536" customWidth="1"/>
    <col min="11277" max="11277" width="5.7109375" style="536" customWidth="1"/>
    <col min="11278" max="11278" width="15.5703125" style="536" customWidth="1"/>
    <col min="11279" max="11280" width="8.85546875" style="536" customWidth="1"/>
    <col min="11281" max="11297" width="5.7109375" style="536" customWidth="1"/>
    <col min="11298" max="11298" width="10.28515625" style="536" customWidth="1"/>
    <col min="11299" max="11300" width="5.7109375" style="536" customWidth="1"/>
    <col min="11301" max="11520" width="11.42578125" style="536"/>
    <col min="11521" max="11521" width="2.28515625" style="536" customWidth="1"/>
    <col min="11522" max="11522" width="40.7109375" style="536" customWidth="1"/>
    <col min="11523" max="11525" width="25.7109375" style="536" customWidth="1"/>
    <col min="11526" max="11526" width="12.7109375" style="536" customWidth="1"/>
    <col min="11527" max="11527" width="18" style="536" customWidth="1"/>
    <col min="11528" max="11529" width="12.7109375" style="536" customWidth="1"/>
    <col min="11530" max="11530" width="13.5703125" style="536" customWidth="1"/>
    <col min="11531" max="11531" width="5.7109375" style="536" customWidth="1"/>
    <col min="11532" max="11532" width="7.42578125" style="536" customWidth="1"/>
    <col min="11533" max="11533" width="5.7109375" style="536" customWidth="1"/>
    <col min="11534" max="11534" width="15.5703125" style="536" customWidth="1"/>
    <col min="11535" max="11536" width="8.85546875" style="536" customWidth="1"/>
    <col min="11537" max="11553" width="5.7109375" style="536" customWidth="1"/>
    <col min="11554" max="11554" width="10.28515625" style="536" customWidth="1"/>
    <col min="11555" max="11556" width="5.7109375" style="536" customWidth="1"/>
    <col min="11557" max="11776" width="11.42578125" style="536"/>
    <col min="11777" max="11777" width="2.28515625" style="536" customWidth="1"/>
    <col min="11778" max="11778" width="40.7109375" style="536" customWidth="1"/>
    <col min="11779" max="11781" width="25.7109375" style="536" customWidth="1"/>
    <col min="11782" max="11782" width="12.7109375" style="536" customWidth="1"/>
    <col min="11783" max="11783" width="18" style="536" customWidth="1"/>
    <col min="11784" max="11785" width="12.7109375" style="536" customWidth="1"/>
    <col min="11786" max="11786" width="13.5703125" style="536" customWidth="1"/>
    <col min="11787" max="11787" width="5.7109375" style="536" customWidth="1"/>
    <col min="11788" max="11788" width="7.42578125" style="536" customWidth="1"/>
    <col min="11789" max="11789" width="5.7109375" style="536" customWidth="1"/>
    <col min="11790" max="11790" width="15.5703125" style="536" customWidth="1"/>
    <col min="11791" max="11792" width="8.85546875" style="536" customWidth="1"/>
    <col min="11793" max="11809" width="5.7109375" style="536" customWidth="1"/>
    <col min="11810" max="11810" width="10.28515625" style="536" customWidth="1"/>
    <col min="11811" max="11812" width="5.7109375" style="536" customWidth="1"/>
    <col min="11813" max="12032" width="11.42578125" style="536"/>
    <col min="12033" max="12033" width="2.28515625" style="536" customWidth="1"/>
    <col min="12034" max="12034" width="40.7109375" style="536" customWidth="1"/>
    <col min="12035" max="12037" width="25.7109375" style="536" customWidth="1"/>
    <col min="12038" max="12038" width="12.7109375" style="536" customWidth="1"/>
    <col min="12039" max="12039" width="18" style="536" customWidth="1"/>
    <col min="12040" max="12041" width="12.7109375" style="536" customWidth="1"/>
    <col min="12042" max="12042" width="13.5703125" style="536" customWidth="1"/>
    <col min="12043" max="12043" width="5.7109375" style="536" customWidth="1"/>
    <col min="12044" max="12044" width="7.42578125" style="536" customWidth="1"/>
    <col min="12045" max="12045" width="5.7109375" style="536" customWidth="1"/>
    <col min="12046" max="12046" width="15.5703125" style="536" customWidth="1"/>
    <col min="12047" max="12048" width="8.85546875" style="536" customWidth="1"/>
    <col min="12049" max="12065" width="5.7109375" style="536" customWidth="1"/>
    <col min="12066" max="12066" width="10.28515625" style="536" customWidth="1"/>
    <col min="12067" max="12068" width="5.7109375" style="536" customWidth="1"/>
    <col min="12069" max="12288" width="11.42578125" style="536"/>
    <col min="12289" max="12289" width="2.28515625" style="536" customWidth="1"/>
    <col min="12290" max="12290" width="40.7109375" style="536" customWidth="1"/>
    <col min="12291" max="12293" width="25.7109375" style="536" customWidth="1"/>
    <col min="12294" max="12294" width="12.7109375" style="536" customWidth="1"/>
    <col min="12295" max="12295" width="18" style="536" customWidth="1"/>
    <col min="12296" max="12297" width="12.7109375" style="536" customWidth="1"/>
    <col min="12298" max="12298" width="13.5703125" style="536" customWidth="1"/>
    <col min="12299" max="12299" width="5.7109375" style="536" customWidth="1"/>
    <col min="12300" max="12300" width="7.42578125" style="536" customWidth="1"/>
    <col min="12301" max="12301" width="5.7109375" style="536" customWidth="1"/>
    <col min="12302" max="12302" width="15.5703125" style="536" customWidth="1"/>
    <col min="12303" max="12304" width="8.85546875" style="536" customWidth="1"/>
    <col min="12305" max="12321" width="5.7109375" style="536" customWidth="1"/>
    <col min="12322" max="12322" width="10.28515625" style="536" customWidth="1"/>
    <col min="12323" max="12324" width="5.7109375" style="536" customWidth="1"/>
    <col min="12325" max="12544" width="11.42578125" style="536"/>
    <col min="12545" max="12545" width="2.28515625" style="536" customWidth="1"/>
    <col min="12546" max="12546" width="40.7109375" style="536" customWidth="1"/>
    <col min="12547" max="12549" width="25.7109375" style="536" customWidth="1"/>
    <col min="12550" max="12550" width="12.7109375" style="536" customWidth="1"/>
    <col min="12551" max="12551" width="18" style="536" customWidth="1"/>
    <col min="12552" max="12553" width="12.7109375" style="536" customWidth="1"/>
    <col min="12554" max="12554" width="13.5703125" style="536" customWidth="1"/>
    <col min="12555" max="12555" width="5.7109375" style="536" customWidth="1"/>
    <col min="12556" max="12556" width="7.42578125" style="536" customWidth="1"/>
    <col min="12557" max="12557" width="5.7109375" style="536" customWidth="1"/>
    <col min="12558" max="12558" width="15.5703125" style="536" customWidth="1"/>
    <col min="12559" max="12560" width="8.85546875" style="536" customWidth="1"/>
    <col min="12561" max="12577" width="5.7109375" style="536" customWidth="1"/>
    <col min="12578" max="12578" width="10.28515625" style="536" customWidth="1"/>
    <col min="12579" max="12580" width="5.7109375" style="536" customWidth="1"/>
    <col min="12581" max="12800" width="11.42578125" style="536"/>
    <col min="12801" max="12801" width="2.28515625" style="536" customWidth="1"/>
    <col min="12802" max="12802" width="40.7109375" style="536" customWidth="1"/>
    <col min="12803" max="12805" width="25.7109375" style="536" customWidth="1"/>
    <col min="12806" max="12806" width="12.7109375" style="536" customWidth="1"/>
    <col min="12807" max="12807" width="18" style="536" customWidth="1"/>
    <col min="12808" max="12809" width="12.7109375" style="536" customWidth="1"/>
    <col min="12810" max="12810" width="13.5703125" style="536" customWidth="1"/>
    <col min="12811" max="12811" width="5.7109375" style="536" customWidth="1"/>
    <col min="12812" max="12812" width="7.42578125" style="536" customWidth="1"/>
    <col min="12813" max="12813" width="5.7109375" style="536" customWidth="1"/>
    <col min="12814" max="12814" width="15.5703125" style="536" customWidth="1"/>
    <col min="12815" max="12816" width="8.85546875" style="536" customWidth="1"/>
    <col min="12817" max="12833" width="5.7109375" style="536" customWidth="1"/>
    <col min="12834" max="12834" width="10.28515625" style="536" customWidth="1"/>
    <col min="12835" max="12836" width="5.7109375" style="536" customWidth="1"/>
    <col min="12837" max="13056" width="11.42578125" style="536"/>
    <col min="13057" max="13057" width="2.28515625" style="536" customWidth="1"/>
    <col min="13058" max="13058" width="40.7109375" style="536" customWidth="1"/>
    <col min="13059" max="13061" width="25.7109375" style="536" customWidth="1"/>
    <col min="13062" max="13062" width="12.7109375" style="536" customWidth="1"/>
    <col min="13063" max="13063" width="18" style="536" customWidth="1"/>
    <col min="13064" max="13065" width="12.7109375" style="536" customWidth="1"/>
    <col min="13066" max="13066" width="13.5703125" style="536" customWidth="1"/>
    <col min="13067" max="13067" width="5.7109375" style="536" customWidth="1"/>
    <col min="13068" max="13068" width="7.42578125" style="536" customWidth="1"/>
    <col min="13069" max="13069" width="5.7109375" style="536" customWidth="1"/>
    <col min="13070" max="13070" width="15.5703125" style="536" customWidth="1"/>
    <col min="13071" max="13072" width="8.85546875" style="536" customWidth="1"/>
    <col min="13073" max="13089" width="5.7109375" style="536" customWidth="1"/>
    <col min="13090" max="13090" width="10.28515625" style="536" customWidth="1"/>
    <col min="13091" max="13092" width="5.7109375" style="536" customWidth="1"/>
    <col min="13093" max="13312" width="11.42578125" style="536"/>
    <col min="13313" max="13313" width="2.28515625" style="536" customWidth="1"/>
    <col min="13314" max="13314" width="40.7109375" style="536" customWidth="1"/>
    <col min="13315" max="13317" width="25.7109375" style="536" customWidth="1"/>
    <col min="13318" max="13318" width="12.7109375" style="536" customWidth="1"/>
    <col min="13319" max="13319" width="18" style="536" customWidth="1"/>
    <col min="13320" max="13321" width="12.7109375" style="536" customWidth="1"/>
    <col min="13322" max="13322" width="13.5703125" style="536" customWidth="1"/>
    <col min="13323" max="13323" width="5.7109375" style="536" customWidth="1"/>
    <col min="13324" max="13324" width="7.42578125" style="536" customWidth="1"/>
    <col min="13325" max="13325" width="5.7109375" style="536" customWidth="1"/>
    <col min="13326" max="13326" width="15.5703125" style="536" customWidth="1"/>
    <col min="13327" max="13328" width="8.85546875" style="536" customWidth="1"/>
    <col min="13329" max="13345" width="5.7109375" style="536" customWidth="1"/>
    <col min="13346" max="13346" width="10.28515625" style="536" customWidth="1"/>
    <col min="13347" max="13348" width="5.7109375" style="536" customWidth="1"/>
    <col min="13349" max="13568" width="11.42578125" style="536"/>
    <col min="13569" max="13569" width="2.28515625" style="536" customWidth="1"/>
    <col min="13570" max="13570" width="40.7109375" style="536" customWidth="1"/>
    <col min="13571" max="13573" width="25.7109375" style="536" customWidth="1"/>
    <col min="13574" max="13574" width="12.7109375" style="536" customWidth="1"/>
    <col min="13575" max="13575" width="18" style="536" customWidth="1"/>
    <col min="13576" max="13577" width="12.7109375" style="536" customWidth="1"/>
    <col min="13578" max="13578" width="13.5703125" style="536" customWidth="1"/>
    <col min="13579" max="13579" width="5.7109375" style="536" customWidth="1"/>
    <col min="13580" max="13580" width="7.42578125" style="536" customWidth="1"/>
    <col min="13581" max="13581" width="5.7109375" style="536" customWidth="1"/>
    <col min="13582" max="13582" width="15.5703125" style="536" customWidth="1"/>
    <col min="13583" max="13584" width="8.85546875" style="536" customWidth="1"/>
    <col min="13585" max="13601" width="5.7109375" style="536" customWidth="1"/>
    <col min="13602" max="13602" width="10.28515625" style="536" customWidth="1"/>
    <col min="13603" max="13604" width="5.7109375" style="536" customWidth="1"/>
    <col min="13605" max="13824" width="11.42578125" style="536"/>
    <col min="13825" max="13825" width="2.28515625" style="536" customWidth="1"/>
    <col min="13826" max="13826" width="40.7109375" style="536" customWidth="1"/>
    <col min="13827" max="13829" width="25.7109375" style="536" customWidth="1"/>
    <col min="13830" max="13830" width="12.7109375" style="536" customWidth="1"/>
    <col min="13831" max="13831" width="18" style="536" customWidth="1"/>
    <col min="13832" max="13833" width="12.7109375" style="536" customWidth="1"/>
    <col min="13834" max="13834" width="13.5703125" style="536" customWidth="1"/>
    <col min="13835" max="13835" width="5.7109375" style="536" customWidth="1"/>
    <col min="13836" max="13836" width="7.42578125" style="536" customWidth="1"/>
    <col min="13837" max="13837" width="5.7109375" style="536" customWidth="1"/>
    <col min="13838" max="13838" width="15.5703125" style="536" customWidth="1"/>
    <col min="13839" max="13840" width="8.85546875" style="536" customWidth="1"/>
    <col min="13841" max="13857" width="5.7109375" style="536" customWidth="1"/>
    <col min="13858" max="13858" width="10.28515625" style="536" customWidth="1"/>
    <col min="13859" max="13860" width="5.7109375" style="536" customWidth="1"/>
    <col min="13861" max="14080" width="11.42578125" style="536"/>
    <col min="14081" max="14081" width="2.28515625" style="536" customWidth="1"/>
    <col min="14082" max="14082" width="40.7109375" style="536" customWidth="1"/>
    <col min="14083" max="14085" width="25.7109375" style="536" customWidth="1"/>
    <col min="14086" max="14086" width="12.7109375" style="536" customWidth="1"/>
    <col min="14087" max="14087" width="18" style="536" customWidth="1"/>
    <col min="14088" max="14089" width="12.7109375" style="536" customWidth="1"/>
    <col min="14090" max="14090" width="13.5703125" style="536" customWidth="1"/>
    <col min="14091" max="14091" width="5.7109375" style="536" customWidth="1"/>
    <col min="14092" max="14092" width="7.42578125" style="536" customWidth="1"/>
    <col min="14093" max="14093" width="5.7109375" style="536" customWidth="1"/>
    <col min="14094" max="14094" width="15.5703125" style="536" customWidth="1"/>
    <col min="14095" max="14096" width="8.85546875" style="536" customWidth="1"/>
    <col min="14097" max="14113" width="5.7109375" style="536" customWidth="1"/>
    <col min="14114" max="14114" width="10.28515625" style="536" customWidth="1"/>
    <col min="14115" max="14116" width="5.7109375" style="536" customWidth="1"/>
    <col min="14117" max="14336" width="11.42578125" style="536"/>
    <col min="14337" max="14337" width="2.28515625" style="536" customWidth="1"/>
    <col min="14338" max="14338" width="40.7109375" style="536" customWidth="1"/>
    <col min="14339" max="14341" width="25.7109375" style="536" customWidth="1"/>
    <col min="14342" max="14342" width="12.7109375" style="536" customWidth="1"/>
    <col min="14343" max="14343" width="18" style="536" customWidth="1"/>
    <col min="14344" max="14345" width="12.7109375" style="536" customWidth="1"/>
    <col min="14346" max="14346" width="13.5703125" style="536" customWidth="1"/>
    <col min="14347" max="14347" width="5.7109375" style="536" customWidth="1"/>
    <col min="14348" max="14348" width="7.42578125" style="536" customWidth="1"/>
    <col min="14349" max="14349" width="5.7109375" style="536" customWidth="1"/>
    <col min="14350" max="14350" width="15.5703125" style="536" customWidth="1"/>
    <col min="14351" max="14352" width="8.85546875" style="536" customWidth="1"/>
    <col min="14353" max="14369" width="5.7109375" style="536" customWidth="1"/>
    <col min="14370" max="14370" width="10.28515625" style="536" customWidth="1"/>
    <col min="14371" max="14372" width="5.7109375" style="536" customWidth="1"/>
    <col min="14373" max="14592" width="11.42578125" style="536"/>
    <col min="14593" max="14593" width="2.28515625" style="536" customWidth="1"/>
    <col min="14594" max="14594" width="40.7109375" style="536" customWidth="1"/>
    <col min="14595" max="14597" width="25.7109375" style="536" customWidth="1"/>
    <col min="14598" max="14598" width="12.7109375" style="536" customWidth="1"/>
    <col min="14599" max="14599" width="18" style="536" customWidth="1"/>
    <col min="14600" max="14601" width="12.7109375" style="536" customWidth="1"/>
    <col min="14602" max="14602" width="13.5703125" style="536" customWidth="1"/>
    <col min="14603" max="14603" width="5.7109375" style="536" customWidth="1"/>
    <col min="14604" max="14604" width="7.42578125" style="536" customWidth="1"/>
    <col min="14605" max="14605" width="5.7109375" style="536" customWidth="1"/>
    <col min="14606" max="14606" width="15.5703125" style="536" customWidth="1"/>
    <col min="14607" max="14608" width="8.85546875" style="536" customWidth="1"/>
    <col min="14609" max="14625" width="5.7109375" style="536" customWidth="1"/>
    <col min="14626" max="14626" width="10.28515625" style="536" customWidth="1"/>
    <col min="14627" max="14628" width="5.7109375" style="536" customWidth="1"/>
    <col min="14629" max="14848" width="11.42578125" style="536"/>
    <col min="14849" max="14849" width="2.28515625" style="536" customWidth="1"/>
    <col min="14850" max="14850" width="40.7109375" style="536" customWidth="1"/>
    <col min="14851" max="14853" width="25.7109375" style="536" customWidth="1"/>
    <col min="14854" max="14854" width="12.7109375" style="536" customWidth="1"/>
    <col min="14855" max="14855" width="18" style="536" customWidth="1"/>
    <col min="14856" max="14857" width="12.7109375" style="536" customWidth="1"/>
    <col min="14858" max="14858" width="13.5703125" style="536" customWidth="1"/>
    <col min="14859" max="14859" width="5.7109375" style="536" customWidth="1"/>
    <col min="14860" max="14860" width="7.42578125" style="536" customWidth="1"/>
    <col min="14861" max="14861" width="5.7109375" style="536" customWidth="1"/>
    <col min="14862" max="14862" width="15.5703125" style="536" customWidth="1"/>
    <col min="14863" max="14864" width="8.85546875" style="536" customWidth="1"/>
    <col min="14865" max="14881" width="5.7109375" style="536" customWidth="1"/>
    <col min="14882" max="14882" width="10.28515625" style="536" customWidth="1"/>
    <col min="14883" max="14884" width="5.7109375" style="536" customWidth="1"/>
    <col min="14885" max="15104" width="11.42578125" style="536"/>
    <col min="15105" max="15105" width="2.28515625" style="536" customWidth="1"/>
    <col min="15106" max="15106" width="40.7109375" style="536" customWidth="1"/>
    <col min="15107" max="15109" width="25.7109375" style="536" customWidth="1"/>
    <col min="15110" max="15110" width="12.7109375" style="536" customWidth="1"/>
    <col min="15111" max="15111" width="18" style="536" customWidth="1"/>
    <col min="15112" max="15113" width="12.7109375" style="536" customWidth="1"/>
    <col min="15114" max="15114" width="13.5703125" style="536" customWidth="1"/>
    <col min="15115" max="15115" width="5.7109375" style="536" customWidth="1"/>
    <col min="15116" max="15116" width="7.42578125" style="536" customWidth="1"/>
    <col min="15117" max="15117" width="5.7109375" style="536" customWidth="1"/>
    <col min="15118" max="15118" width="15.5703125" style="536" customWidth="1"/>
    <col min="15119" max="15120" width="8.85546875" style="536" customWidth="1"/>
    <col min="15121" max="15137" width="5.7109375" style="536" customWidth="1"/>
    <col min="15138" max="15138" width="10.28515625" style="536" customWidth="1"/>
    <col min="15139" max="15140" width="5.7109375" style="536" customWidth="1"/>
    <col min="15141" max="15360" width="11.42578125" style="536"/>
    <col min="15361" max="15361" width="2.28515625" style="536" customWidth="1"/>
    <col min="15362" max="15362" width="40.7109375" style="536" customWidth="1"/>
    <col min="15363" max="15365" width="25.7109375" style="536" customWidth="1"/>
    <col min="15366" max="15366" width="12.7109375" style="536" customWidth="1"/>
    <col min="15367" max="15367" width="18" style="536" customWidth="1"/>
    <col min="15368" max="15369" width="12.7109375" style="536" customWidth="1"/>
    <col min="15370" max="15370" width="13.5703125" style="536" customWidth="1"/>
    <col min="15371" max="15371" width="5.7109375" style="536" customWidth="1"/>
    <col min="15372" max="15372" width="7.42578125" style="536" customWidth="1"/>
    <col min="15373" max="15373" width="5.7109375" style="536" customWidth="1"/>
    <col min="15374" max="15374" width="15.5703125" style="536" customWidth="1"/>
    <col min="15375" max="15376" width="8.85546875" style="536" customWidth="1"/>
    <col min="15377" max="15393" width="5.7109375" style="536" customWidth="1"/>
    <col min="15394" max="15394" width="10.28515625" style="536" customWidth="1"/>
    <col min="15395" max="15396" width="5.7109375" style="536" customWidth="1"/>
    <col min="15397" max="15616" width="11.42578125" style="536"/>
    <col min="15617" max="15617" width="2.28515625" style="536" customWidth="1"/>
    <col min="15618" max="15618" width="40.7109375" style="536" customWidth="1"/>
    <col min="15619" max="15621" width="25.7109375" style="536" customWidth="1"/>
    <col min="15622" max="15622" width="12.7109375" style="536" customWidth="1"/>
    <col min="15623" max="15623" width="18" style="536" customWidth="1"/>
    <col min="15624" max="15625" width="12.7109375" style="536" customWidth="1"/>
    <col min="15626" max="15626" width="13.5703125" style="536" customWidth="1"/>
    <col min="15627" max="15627" width="5.7109375" style="536" customWidth="1"/>
    <col min="15628" max="15628" width="7.42578125" style="536" customWidth="1"/>
    <col min="15629" max="15629" width="5.7109375" style="536" customWidth="1"/>
    <col min="15630" max="15630" width="15.5703125" style="536" customWidth="1"/>
    <col min="15631" max="15632" width="8.85546875" style="536" customWidth="1"/>
    <col min="15633" max="15649" width="5.7109375" style="536" customWidth="1"/>
    <col min="15650" max="15650" width="10.28515625" style="536" customWidth="1"/>
    <col min="15651" max="15652" width="5.7109375" style="536" customWidth="1"/>
    <col min="15653" max="15872" width="11.42578125" style="536"/>
    <col min="15873" max="15873" width="2.28515625" style="536" customWidth="1"/>
    <col min="15874" max="15874" width="40.7109375" style="536" customWidth="1"/>
    <col min="15875" max="15877" width="25.7109375" style="536" customWidth="1"/>
    <col min="15878" max="15878" width="12.7109375" style="536" customWidth="1"/>
    <col min="15879" max="15879" width="18" style="536" customWidth="1"/>
    <col min="15880" max="15881" width="12.7109375" style="536" customWidth="1"/>
    <col min="15882" max="15882" width="13.5703125" style="536" customWidth="1"/>
    <col min="15883" max="15883" width="5.7109375" style="536" customWidth="1"/>
    <col min="15884" max="15884" width="7.42578125" style="536" customWidth="1"/>
    <col min="15885" max="15885" width="5.7109375" style="536" customWidth="1"/>
    <col min="15886" max="15886" width="15.5703125" style="536" customWidth="1"/>
    <col min="15887" max="15888" width="8.85546875" style="536" customWidth="1"/>
    <col min="15889" max="15905" width="5.7109375" style="536" customWidth="1"/>
    <col min="15906" max="15906" width="10.28515625" style="536" customWidth="1"/>
    <col min="15907" max="15908" width="5.7109375" style="536" customWidth="1"/>
    <col min="15909" max="16128" width="11.42578125" style="536"/>
    <col min="16129" max="16129" width="2.28515625" style="536" customWidth="1"/>
    <col min="16130" max="16130" width="40.7109375" style="536" customWidth="1"/>
    <col min="16131" max="16133" width="25.7109375" style="536" customWidth="1"/>
    <col min="16134" max="16134" width="12.7109375" style="536" customWidth="1"/>
    <col min="16135" max="16135" width="18" style="536" customWidth="1"/>
    <col min="16136" max="16137" width="12.7109375" style="536" customWidth="1"/>
    <col min="16138" max="16138" width="13.5703125" style="536" customWidth="1"/>
    <col min="16139" max="16139" width="5.7109375" style="536" customWidth="1"/>
    <col min="16140" max="16140" width="7.42578125" style="536" customWidth="1"/>
    <col min="16141" max="16141" width="5.7109375" style="536" customWidth="1"/>
    <col min="16142" max="16142" width="15.5703125" style="536" customWidth="1"/>
    <col min="16143" max="16144" width="8.85546875" style="536" customWidth="1"/>
    <col min="16145" max="16161" width="5.7109375" style="536" customWidth="1"/>
    <col min="16162" max="16162" width="10.28515625" style="536" customWidth="1"/>
    <col min="16163" max="16164" width="5.7109375" style="536" customWidth="1"/>
    <col min="16165" max="16384" width="11.42578125" style="536"/>
  </cols>
  <sheetData>
    <row r="1" spans="1:62" ht="31.5" customHeight="1" x14ac:dyDescent="0.2">
      <c r="A1" s="947" t="s">
        <v>209</v>
      </c>
      <c r="B1" s="947"/>
      <c r="C1" s="947"/>
      <c r="D1" s="947"/>
      <c r="E1" s="947"/>
      <c r="F1" s="260"/>
      <c r="G1" s="261"/>
      <c r="H1" s="262"/>
      <c r="I1" s="263"/>
      <c r="J1" s="537"/>
      <c r="K1" s="537"/>
      <c r="L1" s="537"/>
      <c r="M1" s="537"/>
      <c r="N1" s="537"/>
      <c r="O1" s="537"/>
      <c r="P1" s="537"/>
      <c r="Q1" s="537"/>
      <c r="R1" s="537"/>
      <c r="S1" s="537"/>
      <c r="T1" s="537"/>
      <c r="U1" s="537"/>
      <c r="V1" s="537"/>
    </row>
    <row r="2" spans="1:62" s="269" customFormat="1" ht="21" customHeight="1" x14ac:dyDescent="0.2">
      <c r="A2" s="264"/>
      <c r="B2" s="265"/>
      <c r="C2" s="265"/>
      <c r="D2" s="266"/>
      <c r="E2" s="267"/>
      <c r="F2" s="948"/>
      <c r="G2" s="948"/>
      <c r="H2" s="268"/>
      <c r="I2" s="268"/>
    </row>
    <row r="3" spans="1:62" s="271" customFormat="1" ht="24" customHeight="1" x14ac:dyDescent="0.25">
      <c r="A3" s="270"/>
      <c r="B3" s="272" t="s">
        <v>174</v>
      </c>
      <c r="C3" s="269"/>
      <c r="D3" s="273"/>
      <c r="E3" s="273"/>
      <c r="F3" s="270"/>
      <c r="G3" s="270"/>
      <c r="H3" s="263"/>
      <c r="I3" s="263"/>
    </row>
    <row r="4" spans="1:62" s="271" customFormat="1" ht="14.25" customHeight="1" x14ac:dyDescent="0.2">
      <c r="A4" s="270"/>
      <c r="B4" s="204"/>
      <c r="C4" s="269"/>
      <c r="D4" s="273"/>
      <c r="E4" s="273"/>
      <c r="F4" s="270"/>
      <c r="G4" s="270"/>
      <c r="H4" s="263"/>
      <c r="I4" s="263"/>
    </row>
    <row r="5" spans="1:62" s="271" customFormat="1" ht="62.25" customHeight="1" x14ac:dyDescent="0.2">
      <c r="A5" s="270"/>
      <c r="B5" s="274" t="s">
        <v>257</v>
      </c>
      <c r="C5" s="955" t="s">
        <v>202</v>
      </c>
      <c r="D5" s="956"/>
      <c r="E5" s="957"/>
      <c r="F5" s="270"/>
      <c r="G5" s="270"/>
      <c r="H5" s="263"/>
      <c r="I5" s="263"/>
    </row>
    <row r="6" spans="1:62" s="271" customFormat="1" ht="33" customHeight="1" x14ac:dyDescent="0.2">
      <c r="A6" s="270"/>
      <c r="B6" s="949"/>
      <c r="C6" s="950"/>
      <c r="D6" s="950"/>
      <c r="E6" s="950"/>
      <c r="F6" s="481"/>
      <c r="G6" s="270"/>
      <c r="H6" s="263"/>
      <c r="I6" s="263"/>
    </row>
    <row r="7" spans="1:62" ht="13.5" customHeight="1" thickBot="1" x14ac:dyDescent="0.25">
      <c r="A7" s="537"/>
      <c r="B7" s="271"/>
      <c r="C7" s="271"/>
      <c r="D7" s="271"/>
      <c r="E7" s="271"/>
      <c r="F7" s="271"/>
      <c r="G7" s="271"/>
      <c r="H7" s="537"/>
      <c r="I7" s="537"/>
      <c r="J7" s="537"/>
      <c r="L7" s="537"/>
      <c r="M7" s="537"/>
      <c r="N7" s="537"/>
      <c r="O7" s="537"/>
      <c r="P7" s="537"/>
      <c r="Q7" s="537"/>
      <c r="R7" s="537"/>
      <c r="S7" s="537"/>
      <c r="T7" s="537"/>
      <c r="U7" s="537"/>
      <c r="V7" s="537"/>
      <c r="Y7" s="548"/>
      <c r="Z7" s="548"/>
      <c r="AA7" s="548"/>
      <c r="AB7" s="548"/>
      <c r="AC7" s="548"/>
      <c r="AD7" s="548"/>
      <c r="AE7" s="548"/>
      <c r="AF7" s="548"/>
      <c r="AG7" s="548"/>
      <c r="AH7" s="548"/>
      <c r="AI7" s="548"/>
      <c r="AJ7" s="548"/>
      <c r="AK7" s="548"/>
      <c r="AL7" s="548"/>
      <c r="AM7" s="548"/>
      <c r="AN7" s="548"/>
      <c r="AO7" s="275"/>
      <c r="AP7" s="275"/>
      <c r="AQ7" s="275"/>
      <c r="AR7" s="275"/>
      <c r="AS7" s="275"/>
      <c r="AT7" s="275"/>
      <c r="AU7" s="275"/>
      <c r="AV7" s="275"/>
      <c r="AW7" s="275"/>
      <c r="AX7" s="275"/>
      <c r="AY7" s="275"/>
      <c r="AZ7" s="275"/>
      <c r="BA7" s="275"/>
      <c r="BB7" s="275"/>
      <c r="BC7" s="275"/>
      <c r="BD7" s="275"/>
      <c r="BE7" s="275"/>
      <c r="BF7" s="275"/>
      <c r="BG7" s="275"/>
      <c r="BH7" s="275"/>
      <c r="BI7" s="275"/>
      <c r="BJ7" s="275"/>
    </row>
    <row r="8" spans="1:62" ht="35.1" customHeight="1" thickBot="1" x14ac:dyDescent="0.25">
      <c r="A8" s="537"/>
      <c r="B8" s="953" t="s">
        <v>303</v>
      </c>
      <c r="C8" s="539" t="s">
        <v>258</v>
      </c>
      <c r="D8" s="539" t="s">
        <v>259</v>
      </c>
      <c r="E8" s="277"/>
      <c r="I8" s="537"/>
      <c r="J8" s="537"/>
      <c r="K8" s="537"/>
      <c r="L8" s="537"/>
      <c r="M8" s="537"/>
      <c r="N8" s="537"/>
      <c r="O8" s="537"/>
      <c r="P8" s="537"/>
      <c r="Q8" s="537"/>
      <c r="R8" s="537"/>
      <c r="S8" s="537"/>
      <c r="T8" s="537"/>
      <c r="U8" s="537"/>
      <c r="V8" s="537"/>
      <c r="W8" s="548"/>
      <c r="X8" s="548"/>
      <c r="Y8" s="548"/>
      <c r="Z8" s="548"/>
      <c r="AA8" s="548"/>
      <c r="AB8" s="548"/>
      <c r="AC8" s="548"/>
      <c r="AD8" s="548"/>
      <c r="AE8" s="548"/>
      <c r="AF8" s="548"/>
      <c r="AG8" s="548"/>
      <c r="AH8" s="548"/>
      <c r="AI8" s="548"/>
      <c r="AJ8" s="548"/>
      <c r="AK8" s="548"/>
      <c r="AL8" s="548"/>
      <c r="AM8" s="275"/>
      <c r="AN8" s="275"/>
      <c r="AO8" s="275"/>
      <c r="AP8" s="275"/>
      <c r="AQ8" s="275"/>
      <c r="AR8" s="275"/>
      <c r="AS8" s="275"/>
      <c r="AT8" s="275"/>
      <c r="AU8" s="275"/>
      <c r="AV8" s="275"/>
      <c r="AW8" s="275"/>
      <c r="AX8" s="275"/>
      <c r="AY8" s="275"/>
      <c r="AZ8" s="275"/>
      <c r="BA8" s="275"/>
      <c r="BB8" s="275"/>
      <c r="BC8" s="275"/>
      <c r="BD8" s="275"/>
      <c r="BE8" s="275"/>
      <c r="BF8" s="275"/>
      <c r="BG8" s="275"/>
      <c r="BH8" s="275"/>
    </row>
    <row r="9" spans="1:62" s="537" customFormat="1" ht="39.950000000000003" customHeight="1" thickBot="1" x14ac:dyDescent="0.25">
      <c r="A9" s="548"/>
      <c r="B9" s="954"/>
      <c r="C9" s="539" t="s">
        <v>263</v>
      </c>
      <c r="D9" s="539" t="s">
        <v>263</v>
      </c>
      <c r="E9" s="279" t="s">
        <v>22</v>
      </c>
      <c r="F9" s="536"/>
      <c r="G9" s="536"/>
      <c r="H9" s="536"/>
      <c r="I9" s="548"/>
      <c r="J9" s="548"/>
      <c r="K9" s="548"/>
      <c r="L9" s="548"/>
      <c r="M9" s="548"/>
      <c r="N9" s="548"/>
      <c r="O9" s="548"/>
      <c r="P9" s="548"/>
      <c r="Q9" s="548"/>
      <c r="R9" s="548"/>
      <c r="S9" s="548"/>
      <c r="T9" s="548"/>
      <c r="U9" s="548"/>
      <c r="V9" s="548"/>
      <c r="W9" s="548"/>
      <c r="X9" s="548"/>
      <c r="Y9" s="548"/>
      <c r="Z9" s="548"/>
      <c r="AA9" s="548"/>
      <c r="AB9" s="548"/>
      <c r="AC9" s="548"/>
      <c r="AD9" s="548"/>
      <c r="AE9" s="548"/>
      <c r="AF9" s="548"/>
      <c r="AG9" s="548"/>
      <c r="AH9" s="548"/>
      <c r="AI9" s="548"/>
      <c r="AJ9" s="548"/>
      <c r="AK9" s="548"/>
      <c r="AL9" s="548"/>
      <c r="AM9" s="548"/>
      <c r="AN9" s="548"/>
      <c r="AO9" s="548"/>
      <c r="AP9" s="548"/>
      <c r="AQ9" s="548"/>
      <c r="AR9" s="548"/>
      <c r="AS9" s="548"/>
      <c r="AT9" s="548"/>
      <c r="AU9" s="548"/>
      <c r="AV9" s="548"/>
      <c r="AW9" s="548"/>
      <c r="AX9" s="548"/>
      <c r="AY9" s="548"/>
      <c r="AZ9" s="548"/>
      <c r="BA9" s="548"/>
      <c r="BB9" s="548"/>
      <c r="BC9" s="548"/>
      <c r="BD9" s="548"/>
      <c r="BE9" s="548"/>
      <c r="BF9" s="548"/>
      <c r="BG9" s="548"/>
      <c r="BH9" s="548"/>
    </row>
    <row r="10" spans="1:62" s="537" customFormat="1" ht="35.1" customHeight="1" x14ac:dyDescent="0.2">
      <c r="A10" s="548"/>
      <c r="B10" s="280" t="s">
        <v>99</v>
      </c>
      <c r="C10" s="463"/>
      <c r="D10" s="463"/>
      <c r="E10" s="281">
        <f>ROUND(C10+D10,0)</f>
        <v>0</v>
      </c>
      <c r="F10" s="536"/>
      <c r="G10" s="536"/>
      <c r="I10" s="548"/>
      <c r="J10" s="548"/>
      <c r="K10" s="548"/>
      <c r="L10" s="548"/>
      <c r="M10" s="548"/>
      <c r="N10" s="548"/>
      <c r="O10" s="548"/>
      <c r="P10" s="548"/>
      <c r="Q10" s="548"/>
      <c r="R10" s="548"/>
      <c r="S10" s="548"/>
      <c r="T10" s="548"/>
      <c r="U10" s="548"/>
      <c r="V10" s="548"/>
      <c r="W10" s="548"/>
      <c r="X10" s="548"/>
      <c r="Y10" s="548"/>
      <c r="Z10" s="548"/>
      <c r="AA10" s="548"/>
      <c r="AB10" s="548"/>
      <c r="AC10" s="548"/>
      <c r="AD10" s="548"/>
      <c r="AE10" s="548"/>
      <c r="AF10" s="548"/>
      <c r="AG10" s="548"/>
      <c r="AH10" s="548"/>
      <c r="AI10" s="548"/>
      <c r="AJ10" s="548"/>
      <c r="AK10" s="548"/>
      <c r="AL10" s="548"/>
      <c r="AM10" s="548"/>
      <c r="AN10" s="548"/>
      <c r="AO10" s="548"/>
      <c r="AP10" s="548"/>
      <c r="AQ10" s="548"/>
      <c r="AR10" s="548"/>
      <c r="AS10" s="548"/>
      <c r="AT10" s="548"/>
      <c r="AU10" s="548"/>
      <c r="AV10" s="548"/>
      <c r="AW10" s="548"/>
      <c r="AX10" s="548"/>
      <c r="AY10" s="548"/>
      <c r="AZ10" s="548"/>
      <c r="BA10" s="548"/>
      <c r="BB10" s="548"/>
      <c r="BC10" s="548"/>
      <c r="BD10" s="548"/>
      <c r="BE10" s="548"/>
      <c r="BF10" s="548"/>
      <c r="BG10" s="548"/>
      <c r="BH10" s="548"/>
    </row>
    <row r="11" spans="1:62" s="537" customFormat="1" ht="35.1" customHeight="1" thickBot="1" x14ac:dyDescent="0.25">
      <c r="A11" s="548"/>
      <c r="B11" s="471" t="s">
        <v>100</v>
      </c>
      <c r="C11" s="472"/>
      <c r="D11" s="472"/>
      <c r="E11" s="473">
        <f>ROUND(C11+D11,0)</f>
        <v>0</v>
      </c>
      <c r="F11" s="536"/>
      <c r="G11" s="536"/>
      <c r="I11" s="548"/>
      <c r="J11" s="548"/>
      <c r="K11" s="548"/>
      <c r="L11" s="548"/>
      <c r="M11" s="548"/>
      <c r="N11" s="548"/>
      <c r="O11" s="548"/>
      <c r="P11" s="548"/>
      <c r="Q11" s="548"/>
      <c r="R11" s="548"/>
      <c r="S11" s="548"/>
      <c r="T11" s="548"/>
      <c r="U11" s="548"/>
      <c r="V11" s="548"/>
      <c r="W11" s="548"/>
      <c r="X11" s="548"/>
      <c r="Y11" s="548"/>
      <c r="Z11" s="548"/>
      <c r="AA11" s="548"/>
      <c r="AB11" s="548"/>
      <c r="AC11" s="548"/>
      <c r="AD11" s="548"/>
      <c r="AE11" s="548"/>
      <c r="AF11" s="548"/>
      <c r="AG11" s="548"/>
      <c r="AH11" s="548"/>
      <c r="AI11" s="548"/>
      <c r="AJ11" s="548"/>
      <c r="AK11" s="548"/>
      <c r="AL11" s="548"/>
      <c r="AM11" s="548"/>
      <c r="AN11" s="548"/>
      <c r="AO11" s="548"/>
      <c r="AP11" s="548"/>
      <c r="AQ11" s="548"/>
      <c r="AR11" s="548"/>
      <c r="AS11" s="548"/>
      <c r="AT11" s="548"/>
      <c r="AU11" s="548"/>
      <c r="AV11" s="548"/>
      <c r="AW11" s="548"/>
      <c r="AX11" s="548"/>
      <c r="AY11" s="548"/>
      <c r="AZ11" s="548"/>
      <c r="BA11" s="548"/>
      <c r="BB11" s="548"/>
      <c r="BC11" s="548"/>
      <c r="BD11" s="548"/>
      <c r="BE11" s="548"/>
      <c r="BF11" s="548"/>
      <c r="BG11" s="548"/>
      <c r="BH11" s="548"/>
    </row>
    <row r="12" spans="1:62" s="537" customFormat="1" ht="9.9499999999999993" customHeight="1" thickBot="1" x14ac:dyDescent="0.25">
      <c r="A12" s="548"/>
      <c r="B12" s="475"/>
      <c r="C12" s="631"/>
      <c r="D12" s="631"/>
      <c r="E12" s="474"/>
      <c r="F12" s="536"/>
      <c r="G12" s="536"/>
      <c r="I12" s="548"/>
      <c r="J12" s="548"/>
      <c r="K12" s="548"/>
      <c r="L12" s="548"/>
      <c r="M12" s="548"/>
      <c r="N12" s="548"/>
      <c r="O12" s="548"/>
      <c r="P12" s="548"/>
      <c r="Q12" s="548"/>
      <c r="R12" s="548"/>
      <c r="S12" s="548"/>
      <c r="T12" s="548"/>
      <c r="U12" s="548"/>
      <c r="V12" s="548"/>
      <c r="W12" s="548"/>
      <c r="X12" s="548"/>
      <c r="Y12" s="548"/>
      <c r="Z12" s="548"/>
      <c r="AA12" s="548"/>
      <c r="AB12" s="548"/>
      <c r="AC12" s="548"/>
      <c r="AD12" s="548"/>
      <c r="AE12" s="548"/>
      <c r="AF12" s="548"/>
      <c r="AG12" s="548"/>
      <c r="AH12" s="548"/>
      <c r="AI12" s="548"/>
      <c r="AJ12" s="548"/>
      <c r="AK12" s="548"/>
      <c r="AL12" s="548"/>
      <c r="AM12" s="548"/>
      <c r="AN12" s="548"/>
      <c r="AO12" s="548"/>
      <c r="AP12" s="548"/>
      <c r="AQ12" s="548"/>
      <c r="AR12" s="548"/>
      <c r="AS12" s="548"/>
      <c r="AT12" s="548"/>
      <c r="AU12" s="548"/>
      <c r="AV12" s="548"/>
      <c r="AW12" s="548"/>
      <c r="AX12" s="548"/>
      <c r="AY12" s="548"/>
      <c r="AZ12" s="548"/>
      <c r="BA12" s="548"/>
      <c r="BB12" s="548"/>
      <c r="BC12" s="548"/>
      <c r="BD12" s="548"/>
      <c r="BE12" s="548"/>
      <c r="BF12" s="548"/>
      <c r="BG12" s="548"/>
      <c r="BH12" s="548"/>
    </row>
    <row r="13" spans="1:62" s="537" customFormat="1" ht="35.1" customHeight="1" thickBot="1" x14ac:dyDescent="0.25">
      <c r="B13" s="958" t="s">
        <v>262</v>
      </c>
      <c r="C13" s="539" t="s">
        <v>261</v>
      </c>
      <c r="D13" s="539" t="s">
        <v>259</v>
      </c>
      <c r="E13" s="277"/>
      <c r="F13" s="284"/>
      <c r="G13" s="536"/>
    </row>
    <row r="14" spans="1:62" s="537" customFormat="1" ht="39.950000000000003" customHeight="1" thickBot="1" x14ac:dyDescent="0.25">
      <c r="B14" s="959"/>
      <c r="C14" s="539" t="s">
        <v>263</v>
      </c>
      <c r="D14" s="539" t="s">
        <v>263</v>
      </c>
      <c r="E14" s="279" t="s">
        <v>22</v>
      </c>
      <c r="F14" s="284"/>
      <c r="G14" s="536"/>
    </row>
    <row r="15" spans="1:62" s="537" customFormat="1" ht="35.1" customHeight="1" x14ac:dyDescent="0.2">
      <c r="B15" s="285" t="s">
        <v>99</v>
      </c>
      <c r="C15" s="463"/>
      <c r="D15" s="463"/>
      <c r="E15" s="281">
        <f>ROUND(C15+D15,0)</f>
        <v>0</v>
      </c>
      <c r="F15" s="284"/>
      <c r="G15" s="536"/>
    </row>
    <row r="16" spans="1:62" s="537" customFormat="1" ht="35.1" customHeight="1" thickBot="1" x14ac:dyDescent="0.25">
      <c r="B16" s="282" t="s">
        <v>100</v>
      </c>
      <c r="C16" s="463"/>
      <c r="D16" s="463"/>
      <c r="E16" s="281">
        <f>ROUND(C16+D16,0)</f>
        <v>0</v>
      </c>
      <c r="F16" s="284"/>
      <c r="G16" s="536"/>
    </row>
    <row r="17" spans="1:62" s="537" customFormat="1" ht="9.9499999999999993" customHeight="1" thickBot="1" x14ac:dyDescent="0.25">
      <c r="A17" s="548"/>
      <c r="B17" s="475"/>
      <c r="C17" s="631"/>
      <c r="D17" s="631"/>
      <c r="E17" s="474"/>
      <c r="F17" s="536"/>
      <c r="G17" s="536"/>
      <c r="I17" s="548"/>
      <c r="J17" s="548"/>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8"/>
      <c r="AK17" s="548"/>
      <c r="AL17" s="548"/>
      <c r="AM17" s="548"/>
      <c r="AN17" s="548"/>
      <c r="AO17" s="548"/>
      <c r="AP17" s="548"/>
      <c r="AQ17" s="548"/>
      <c r="AR17" s="548"/>
      <c r="AS17" s="548"/>
      <c r="AT17" s="548"/>
      <c r="AU17" s="548"/>
      <c r="AV17" s="548"/>
      <c r="AW17" s="548"/>
      <c r="AX17" s="548"/>
      <c r="AY17" s="548"/>
      <c r="AZ17" s="548"/>
      <c r="BA17" s="548"/>
      <c r="BB17" s="548"/>
      <c r="BC17" s="548"/>
      <c r="BD17" s="548"/>
      <c r="BE17" s="548"/>
      <c r="BF17" s="548"/>
      <c r="BG17" s="548"/>
      <c r="BH17" s="548"/>
    </row>
    <row r="18" spans="1:62" s="537" customFormat="1" ht="35.1" customHeight="1" thickBot="1" x14ac:dyDescent="0.25">
      <c r="B18" s="958" t="s">
        <v>304</v>
      </c>
      <c r="C18" s="539" t="s">
        <v>261</v>
      </c>
      <c r="D18" s="539" t="s">
        <v>259</v>
      </c>
      <c r="E18" s="277"/>
      <c r="F18" s="284"/>
      <c r="G18" s="536"/>
    </row>
    <row r="19" spans="1:62" s="537" customFormat="1" ht="39.950000000000003" customHeight="1" thickBot="1" x14ac:dyDescent="0.25">
      <c r="B19" s="959"/>
      <c r="C19" s="539" t="s">
        <v>263</v>
      </c>
      <c r="D19" s="539" t="s">
        <v>263</v>
      </c>
      <c r="E19" s="279" t="s">
        <v>22</v>
      </c>
      <c r="F19" s="284"/>
      <c r="G19" s="536"/>
    </row>
    <row r="20" spans="1:62" s="537" customFormat="1" ht="35.1" customHeight="1" x14ac:dyDescent="0.2">
      <c r="B20" s="285" t="s">
        <v>99</v>
      </c>
      <c r="C20" s="463"/>
      <c r="D20" s="463"/>
      <c r="E20" s="281">
        <f>ROUND(C20+D20,0)</f>
        <v>0</v>
      </c>
      <c r="F20" s="284"/>
      <c r="G20" s="536"/>
    </row>
    <row r="21" spans="1:62" s="537" customFormat="1" ht="35.1" customHeight="1" thickBot="1" x14ac:dyDescent="0.25">
      <c r="B21" s="282" t="s">
        <v>100</v>
      </c>
      <c r="C21" s="463"/>
      <c r="D21" s="463"/>
      <c r="E21" s="281">
        <f>ROUND(C21+D21,0)</f>
        <v>0</v>
      </c>
      <c r="F21" s="284"/>
      <c r="G21" s="536"/>
    </row>
    <row r="22" spans="1:62" s="537" customFormat="1" ht="9.9499999999999993" customHeight="1" x14ac:dyDescent="0.2">
      <c r="B22" s="565"/>
      <c r="C22" s="566"/>
      <c r="D22" s="566"/>
      <c r="E22" s="283"/>
      <c r="F22" s="284"/>
      <c r="G22" s="536"/>
    </row>
    <row r="23" spans="1:62" s="537" customFormat="1" ht="16.5" customHeight="1" thickBot="1" x14ac:dyDescent="0.25">
      <c r="B23" s="567"/>
      <c r="C23" s="568"/>
      <c r="D23" s="568"/>
      <c r="E23" s="287"/>
      <c r="F23" s="284"/>
      <c r="G23" s="286"/>
    </row>
    <row r="24" spans="1:62" s="537" customFormat="1" ht="33.75" customHeight="1" thickBot="1" x14ac:dyDescent="0.3">
      <c r="B24" s="276" t="s">
        <v>49</v>
      </c>
      <c r="C24" s="539" t="s">
        <v>260</v>
      </c>
      <c r="D24" s="539" t="s">
        <v>259</v>
      </c>
      <c r="E24" s="277"/>
      <c r="F24" s="288"/>
      <c r="G24" s="288"/>
      <c r="H24" s="284"/>
      <c r="I24" s="536"/>
    </row>
    <row r="25" spans="1:62" s="537" customFormat="1" ht="33.75" customHeight="1" thickBot="1" x14ac:dyDescent="0.25">
      <c r="B25" s="278" t="s">
        <v>115</v>
      </c>
      <c r="C25" s="539" t="s">
        <v>263</v>
      </c>
      <c r="D25" s="539" t="s">
        <v>263</v>
      </c>
      <c r="E25" s="279" t="s">
        <v>22</v>
      </c>
      <c r="F25" s="289" t="s">
        <v>93</v>
      </c>
      <c r="G25" s="289" t="s">
        <v>94</v>
      </c>
      <c r="H25" s="284"/>
      <c r="I25" s="536"/>
    </row>
    <row r="26" spans="1:62" s="537" customFormat="1" ht="33.75" customHeight="1" thickBot="1" x14ac:dyDescent="0.25">
      <c r="B26" s="280" t="s">
        <v>99</v>
      </c>
      <c r="C26" s="290">
        <f>C10+C15+C20</f>
        <v>0</v>
      </c>
      <c r="D26" s="290">
        <f>D10+D15+D20</f>
        <v>0</v>
      </c>
      <c r="E26" s="291">
        <f>C26+D26</f>
        <v>0</v>
      </c>
      <c r="F26" s="292" t="e">
        <f>IF(C26="","",C26/E26)</f>
        <v>#DIV/0!</v>
      </c>
      <c r="G26" s="293">
        <f>F40</f>
        <v>0</v>
      </c>
      <c r="H26" s="284"/>
      <c r="I26" s="536"/>
    </row>
    <row r="27" spans="1:62" s="537" customFormat="1" ht="33.75" customHeight="1" thickBot="1" x14ac:dyDescent="0.25">
      <c r="B27" s="282" t="s">
        <v>100</v>
      </c>
      <c r="C27" s="290">
        <f>C11+C16+C21</f>
        <v>0</v>
      </c>
      <c r="D27" s="290">
        <f>D11+D16+D21</f>
        <v>0</v>
      </c>
      <c r="E27" s="291">
        <f>C27+D27</f>
        <v>0</v>
      </c>
      <c r="F27" s="294" t="e">
        <f>IF(C27="","",C27/E27)</f>
        <v>#DIV/0!</v>
      </c>
      <c r="G27" s="295">
        <f>F41</f>
        <v>0</v>
      </c>
      <c r="H27" s="284"/>
      <c r="I27" s="536"/>
    </row>
    <row r="28" spans="1:62" s="537" customFormat="1" ht="35.1" customHeight="1" thickBot="1" x14ac:dyDescent="0.25">
      <c r="B28" s="296" t="s">
        <v>86</v>
      </c>
      <c r="C28" s="297">
        <f>SUM(C26:C27)</f>
        <v>0</v>
      </c>
      <c r="D28" s="297">
        <f>SUM(D26:D27)</f>
        <v>0</v>
      </c>
      <c r="E28" s="298">
        <f>SUM(E26:E27)</f>
        <v>0</v>
      </c>
      <c r="F28" s="299"/>
      <c r="G28" s="300">
        <f>G26+G27</f>
        <v>0</v>
      </c>
      <c r="H28" s="284">
        <v>0</v>
      </c>
      <c r="I28" s="536"/>
    </row>
    <row r="29" spans="1:62" s="537" customFormat="1" ht="11.25" customHeight="1" x14ac:dyDescent="0.2">
      <c r="B29" s="301"/>
      <c r="C29" s="302"/>
      <c r="D29" s="302"/>
      <c r="E29" s="303"/>
      <c r="F29" s="304"/>
      <c r="G29" s="305"/>
      <c r="H29" s="284"/>
      <c r="I29" s="536"/>
    </row>
    <row r="30" spans="1:62" s="537" customFormat="1" ht="29.25" customHeight="1" x14ac:dyDescent="0.2">
      <c r="B30" s="951"/>
      <c r="C30" s="952"/>
      <c r="D30" s="952"/>
      <c r="E30" s="952"/>
      <c r="F30" s="952"/>
      <c r="G30" s="952"/>
      <c r="H30" s="284"/>
      <c r="I30" s="536"/>
    </row>
    <row r="31" spans="1:62" ht="12" customHeight="1" x14ac:dyDescent="0.2">
      <c r="A31" s="306"/>
      <c r="B31" s="307"/>
      <c r="C31" s="308"/>
      <c r="D31" s="309"/>
      <c r="F31" s="306"/>
      <c r="G31" s="310"/>
      <c r="H31" s="311"/>
      <c r="I31" s="312"/>
      <c r="L31" s="306"/>
      <c r="M31" s="306"/>
      <c r="R31" s="537"/>
      <c r="S31" s="537"/>
      <c r="T31" s="537"/>
      <c r="U31" s="537"/>
      <c r="V31" s="537"/>
      <c r="AJ31" s="536"/>
      <c r="AK31" s="536"/>
      <c r="AL31" s="536"/>
      <c r="AM31" s="536"/>
      <c r="AN31" s="536"/>
    </row>
    <row r="32" spans="1:62" ht="20.25" customHeight="1" x14ac:dyDescent="0.2">
      <c r="A32" s="313"/>
      <c r="B32" s="314" t="s">
        <v>210</v>
      </c>
      <c r="C32" s="315"/>
      <c r="D32" s="315"/>
      <c r="E32" s="315"/>
      <c r="F32" s="315"/>
      <c r="G32" s="315"/>
      <c r="H32" s="316"/>
      <c r="I32" s="317"/>
      <c r="J32" s="306"/>
      <c r="K32" s="306"/>
      <c r="L32" s="318"/>
      <c r="M32" s="318"/>
      <c r="N32" s="306"/>
      <c r="O32" s="319"/>
      <c r="W32" s="536"/>
      <c r="X32" s="536"/>
      <c r="Y32" s="536"/>
      <c r="Z32" s="536"/>
      <c r="AA32" s="536"/>
      <c r="AB32" s="536"/>
      <c r="AC32" s="536"/>
      <c r="AD32" s="536"/>
      <c r="AE32" s="536"/>
      <c r="AF32" s="536"/>
      <c r="AG32" s="536"/>
      <c r="AH32" s="536"/>
      <c r="AI32" s="536"/>
      <c r="AJ32" s="536"/>
      <c r="AK32" s="536"/>
      <c r="AL32" s="536"/>
      <c r="AM32" s="536"/>
      <c r="AN32" s="536"/>
      <c r="AS32" s="537"/>
      <c r="AT32" s="537"/>
      <c r="AU32" s="537"/>
      <c r="AV32" s="537"/>
      <c r="AW32" s="537"/>
      <c r="AX32" s="537"/>
      <c r="AY32" s="537"/>
      <c r="AZ32" s="537"/>
      <c r="BA32" s="537"/>
      <c r="BB32" s="537"/>
      <c r="BC32" s="537"/>
      <c r="BD32" s="537"/>
      <c r="BE32" s="537"/>
      <c r="BF32" s="537"/>
      <c r="BG32" s="537"/>
      <c r="BH32" s="537"/>
      <c r="BI32" s="537"/>
      <c r="BJ32" s="537"/>
    </row>
    <row r="33" spans="1:62" ht="24.75" customHeight="1" x14ac:dyDescent="0.2">
      <c r="A33" s="313"/>
      <c r="B33" s="315"/>
      <c r="C33" s="612" t="s">
        <v>211</v>
      </c>
      <c r="D33" s="612" t="s">
        <v>49</v>
      </c>
      <c r="E33" s="612"/>
      <c r="F33" s="943" t="s">
        <v>74</v>
      </c>
      <c r="G33" s="944"/>
      <c r="H33" s="320"/>
      <c r="I33" s="306"/>
      <c r="J33" s="306"/>
      <c r="K33" s="306"/>
      <c r="L33" s="318"/>
      <c r="M33" s="318"/>
      <c r="N33" s="306"/>
      <c r="O33" s="319"/>
      <c r="W33" s="536"/>
      <c r="X33" s="536"/>
      <c r="Y33" s="536"/>
      <c r="Z33" s="536"/>
      <c r="AA33" s="536"/>
      <c r="AB33" s="536"/>
      <c r="AC33" s="536"/>
      <c r="AD33" s="536"/>
      <c r="AE33" s="536"/>
      <c r="AF33" s="536"/>
      <c r="AG33" s="536"/>
      <c r="AH33" s="536"/>
      <c r="AI33" s="536"/>
      <c r="AJ33" s="536"/>
      <c r="AK33" s="536"/>
      <c r="AL33" s="536"/>
      <c r="AM33" s="536"/>
      <c r="AN33" s="536"/>
      <c r="AS33" s="537"/>
      <c r="AT33" s="537"/>
      <c r="AU33" s="537"/>
      <c r="AV33" s="537"/>
      <c r="AW33" s="537"/>
      <c r="AX33" s="537"/>
      <c r="AY33" s="537"/>
      <c r="AZ33" s="537"/>
      <c r="BA33" s="537"/>
      <c r="BB33" s="537"/>
      <c r="BC33" s="537"/>
      <c r="BD33" s="537"/>
      <c r="BE33" s="537"/>
      <c r="BF33" s="537"/>
      <c r="BG33" s="537"/>
      <c r="BH33" s="537"/>
      <c r="BI33" s="537"/>
      <c r="BJ33" s="537"/>
    </row>
    <row r="34" spans="1:62" ht="24.75" customHeight="1" x14ac:dyDescent="0.2">
      <c r="A34" s="321"/>
      <c r="B34" s="322" t="s">
        <v>98</v>
      </c>
      <c r="C34" s="323">
        <f>'6- Données financières'!D39</f>
        <v>0</v>
      </c>
      <c r="D34" s="324">
        <f>E28+'4- Activités Tap janv à juillet'!C68+'5- Activités Tap sept à dec'!C68</f>
        <v>0</v>
      </c>
      <c r="E34" s="325"/>
      <c r="F34" s="945" t="e">
        <f>C34/D34</f>
        <v>#DIV/0!</v>
      </c>
      <c r="G34" s="946"/>
      <c r="H34" s="326"/>
      <c r="I34" s="306"/>
      <c r="J34" s="327"/>
      <c r="K34" s="327"/>
      <c r="L34" s="318"/>
      <c r="M34" s="318"/>
      <c r="N34" s="306"/>
      <c r="O34" s="319"/>
      <c r="W34" s="536"/>
      <c r="X34" s="536"/>
      <c r="Y34" s="536"/>
      <c r="Z34" s="536"/>
      <c r="AA34" s="536"/>
      <c r="AB34" s="536"/>
      <c r="AC34" s="536"/>
      <c r="AD34" s="536"/>
      <c r="AE34" s="536"/>
      <c r="AF34" s="536"/>
      <c r="AG34" s="536"/>
      <c r="AH34" s="536"/>
      <c r="AI34" s="536"/>
      <c r="AJ34" s="536"/>
      <c r="AK34" s="536"/>
      <c r="AL34" s="536"/>
      <c r="AM34" s="536"/>
      <c r="AN34" s="536"/>
      <c r="AS34" s="537"/>
      <c r="AT34" s="537"/>
      <c r="AU34" s="537"/>
      <c r="AV34" s="537"/>
      <c r="AW34" s="537"/>
      <c r="AX34" s="537"/>
      <c r="AY34" s="537"/>
      <c r="AZ34" s="537"/>
      <c r="BA34" s="537"/>
      <c r="BB34" s="537"/>
      <c r="BC34" s="537"/>
      <c r="BD34" s="537"/>
      <c r="BE34" s="537"/>
      <c r="BF34" s="537"/>
      <c r="BG34" s="537"/>
      <c r="BH34" s="537"/>
      <c r="BI34" s="537"/>
      <c r="BJ34" s="537"/>
    </row>
    <row r="35" spans="1:62" x14ac:dyDescent="0.2">
      <c r="A35" s="328"/>
      <c r="B35" s="329"/>
      <c r="C35" s="330" t="s">
        <v>74</v>
      </c>
      <c r="D35" s="330" t="s">
        <v>92</v>
      </c>
      <c r="E35" s="330" t="s">
        <v>175</v>
      </c>
      <c r="F35" s="330" t="s">
        <v>75</v>
      </c>
      <c r="G35" s="331" t="s">
        <v>91</v>
      </c>
      <c r="H35" s="306"/>
      <c r="I35" s="306"/>
      <c r="J35" s="306"/>
      <c r="K35" s="306"/>
      <c r="L35" s="318"/>
      <c r="M35" s="318"/>
      <c r="N35" s="306"/>
      <c r="O35" s="319"/>
      <c r="W35" s="536"/>
      <c r="X35" s="536"/>
      <c r="Y35" s="536"/>
      <c r="Z35" s="536"/>
      <c r="AA35" s="536"/>
      <c r="AB35" s="536"/>
      <c r="AC35" s="536"/>
      <c r="AD35" s="536"/>
      <c r="AE35" s="536"/>
      <c r="AF35" s="536"/>
      <c r="AG35" s="536"/>
      <c r="AH35" s="536"/>
      <c r="AI35" s="536"/>
      <c r="AJ35" s="536"/>
      <c r="AK35" s="536"/>
      <c r="AL35" s="536"/>
      <c r="AM35" s="536"/>
      <c r="AN35" s="536"/>
      <c r="AS35" s="537"/>
      <c r="AT35" s="537"/>
      <c r="AU35" s="537"/>
      <c r="AV35" s="537"/>
      <c r="AW35" s="537"/>
      <c r="AX35" s="537"/>
      <c r="AY35" s="537"/>
      <c r="AZ35" s="537"/>
      <c r="BA35" s="537"/>
      <c r="BB35" s="537"/>
      <c r="BC35" s="537"/>
      <c r="BD35" s="537"/>
      <c r="BE35" s="537"/>
      <c r="BF35" s="537"/>
      <c r="BG35" s="537"/>
      <c r="BH35" s="537"/>
      <c r="BI35" s="537"/>
      <c r="BJ35" s="537"/>
    </row>
    <row r="36" spans="1:62" ht="17.25" customHeight="1" x14ac:dyDescent="0.2">
      <c r="A36" s="332"/>
      <c r="B36" s="333" t="s">
        <v>128</v>
      </c>
      <c r="C36" s="613" t="e">
        <f>F34</f>
        <v>#DIV/0!</v>
      </c>
      <c r="D36" s="613">
        <v>1.77</v>
      </c>
      <c r="E36" s="613" t="e">
        <f>IF(F34&gt;D36,D36,F34)</f>
        <v>#DIV/0!</v>
      </c>
      <c r="F36" s="334">
        <v>0.3</v>
      </c>
      <c r="G36" s="613" t="e">
        <f>IF(C36&lt;D36,ROUNDUP(C36,2)*30%,0.53)</f>
        <v>#DIV/0!</v>
      </c>
      <c r="H36" s="306"/>
      <c r="I36" s="306"/>
      <c r="J36" s="306"/>
      <c r="K36" s="306"/>
      <c r="L36" s="318"/>
      <c r="M36" s="318"/>
      <c r="N36" s="306"/>
      <c r="O36" s="319"/>
      <c r="W36" s="536"/>
      <c r="X36" s="536"/>
      <c r="Y36" s="536"/>
      <c r="Z36" s="536"/>
      <c r="AA36" s="536"/>
      <c r="AB36" s="536"/>
      <c r="AC36" s="536"/>
      <c r="AD36" s="536"/>
      <c r="AE36" s="536"/>
      <c r="AF36" s="536"/>
      <c r="AG36" s="536"/>
      <c r="AH36" s="536"/>
      <c r="AI36" s="536"/>
      <c r="AJ36" s="536"/>
      <c r="AK36" s="536"/>
      <c r="AL36" s="536"/>
      <c r="AM36" s="536"/>
      <c r="AN36" s="536"/>
      <c r="AS36" s="537"/>
      <c r="AT36" s="537"/>
      <c r="AU36" s="537"/>
      <c r="AV36" s="537"/>
      <c r="AW36" s="537"/>
      <c r="AX36" s="537"/>
      <c r="AY36" s="537"/>
      <c r="AZ36" s="537"/>
      <c r="BA36" s="537"/>
      <c r="BB36" s="537"/>
      <c r="BC36" s="537"/>
      <c r="BD36" s="537"/>
      <c r="BE36" s="537"/>
      <c r="BF36" s="537"/>
      <c r="BG36" s="537"/>
      <c r="BH36" s="537"/>
      <c r="BI36" s="537"/>
      <c r="BJ36" s="537"/>
    </row>
    <row r="37" spans="1:62" x14ac:dyDescent="0.2">
      <c r="A37" s="328"/>
      <c r="B37" s="329"/>
      <c r="C37" s="329"/>
      <c r="D37" s="330"/>
      <c r="E37" s="330"/>
      <c r="F37" s="330"/>
      <c r="G37" s="331"/>
      <c r="H37" s="538"/>
      <c r="I37" s="306"/>
      <c r="J37" s="306"/>
      <c r="K37" s="306"/>
      <c r="L37" s="318"/>
      <c r="M37" s="318"/>
      <c r="N37" s="306"/>
      <c r="O37" s="319"/>
      <c r="W37" s="536"/>
      <c r="X37" s="536"/>
      <c r="Y37" s="536"/>
      <c r="Z37" s="536"/>
      <c r="AA37" s="536"/>
      <c r="AB37" s="536"/>
      <c r="AC37" s="536"/>
      <c r="AD37" s="536"/>
      <c r="AE37" s="536"/>
      <c r="AF37" s="536"/>
      <c r="AG37" s="536"/>
      <c r="AH37" s="536"/>
      <c r="AI37" s="536"/>
      <c r="AJ37" s="536"/>
      <c r="AK37" s="536"/>
      <c r="AL37" s="536"/>
      <c r="AM37" s="536"/>
      <c r="AN37" s="536"/>
      <c r="AS37" s="537"/>
      <c r="AT37" s="537"/>
      <c r="AU37" s="537"/>
      <c r="AV37" s="537"/>
      <c r="AW37" s="537"/>
      <c r="AX37" s="537"/>
      <c r="AY37" s="537"/>
      <c r="AZ37" s="537"/>
      <c r="BA37" s="537"/>
      <c r="BB37" s="537"/>
      <c r="BC37" s="537"/>
      <c r="BD37" s="537"/>
      <c r="BE37" s="537"/>
      <c r="BF37" s="537"/>
      <c r="BG37" s="537"/>
      <c r="BH37" s="537"/>
      <c r="BI37" s="537"/>
      <c r="BJ37" s="537"/>
    </row>
    <row r="38" spans="1:62" ht="16.5" customHeight="1" x14ac:dyDescent="0.2">
      <c r="A38" s="335" t="s">
        <v>235</v>
      </c>
      <c r="B38" s="329"/>
      <c r="C38" s="329"/>
      <c r="D38" s="331"/>
      <c r="E38" s="331"/>
      <c r="F38" s="331"/>
      <c r="G38" s="331"/>
      <c r="H38" s="538"/>
      <c r="I38" s="336"/>
      <c r="J38" s="337"/>
      <c r="K38" s="306"/>
      <c r="L38" s="338"/>
      <c r="M38" s="318"/>
      <c r="N38" s="306"/>
      <c r="O38" s="319"/>
      <c r="W38" s="536"/>
      <c r="X38" s="536"/>
      <c r="Y38" s="536"/>
      <c r="Z38" s="536"/>
      <c r="AA38" s="536"/>
      <c r="AB38" s="536"/>
      <c r="AC38" s="536"/>
      <c r="AD38" s="536"/>
      <c r="AE38" s="536"/>
      <c r="AF38" s="536"/>
      <c r="AG38" s="536"/>
      <c r="AH38" s="536"/>
      <c r="AI38" s="536"/>
      <c r="AJ38" s="536"/>
      <c r="AK38" s="536"/>
      <c r="AL38" s="536"/>
      <c r="AM38" s="536"/>
      <c r="AN38" s="536"/>
      <c r="AS38" s="537"/>
      <c r="AT38" s="537"/>
      <c r="AU38" s="537"/>
      <c r="AV38" s="537"/>
      <c r="AW38" s="537"/>
      <c r="AX38" s="537"/>
      <c r="AY38" s="537"/>
      <c r="AZ38" s="537"/>
      <c r="BA38" s="537"/>
      <c r="BB38" s="537"/>
      <c r="BC38" s="537"/>
      <c r="BD38" s="537"/>
      <c r="BE38" s="537"/>
      <c r="BF38" s="537"/>
      <c r="BG38" s="537"/>
      <c r="BH38" s="537"/>
      <c r="BI38" s="537"/>
      <c r="BJ38" s="537"/>
    </row>
    <row r="39" spans="1:62" ht="14.25" customHeight="1" x14ac:dyDescent="0.2">
      <c r="A39" s="328"/>
      <c r="B39" s="941" t="s">
        <v>151</v>
      </c>
      <c r="C39" s="941"/>
      <c r="D39" s="330" t="s">
        <v>93</v>
      </c>
      <c r="E39" s="330" t="s">
        <v>91</v>
      </c>
      <c r="F39" s="942" t="s">
        <v>77</v>
      </c>
      <c r="G39" s="942"/>
      <c r="H39" s="339"/>
      <c r="I39" s="336"/>
      <c r="J39" s="337"/>
      <c r="K39" s="306"/>
      <c r="L39" s="338"/>
      <c r="M39" s="318"/>
      <c r="N39" s="306"/>
      <c r="O39" s="319"/>
      <c r="W39" s="536"/>
      <c r="X39" s="536"/>
      <c r="Y39" s="536"/>
      <c r="Z39" s="536"/>
      <c r="AA39" s="536"/>
      <c r="AB39" s="536"/>
      <c r="AC39" s="536"/>
      <c r="AD39" s="536"/>
      <c r="AE39" s="536"/>
      <c r="AF39" s="536"/>
      <c r="AG39" s="536"/>
      <c r="AH39" s="536"/>
      <c r="AI39" s="536"/>
      <c r="AJ39" s="536"/>
      <c r="AK39" s="536"/>
      <c r="AL39" s="536"/>
      <c r="AM39" s="536"/>
      <c r="AN39" s="536"/>
      <c r="AS39" s="537"/>
      <c r="AT39" s="537"/>
      <c r="AU39" s="537"/>
      <c r="AV39" s="537"/>
      <c r="AW39" s="537"/>
      <c r="AX39" s="537"/>
      <c r="AY39" s="537"/>
      <c r="AZ39" s="537"/>
      <c r="BA39" s="537"/>
      <c r="BB39" s="537"/>
      <c r="BC39" s="537"/>
      <c r="BD39" s="537"/>
      <c r="BE39" s="537"/>
      <c r="BF39" s="537"/>
      <c r="BG39" s="537"/>
      <c r="BH39" s="537"/>
      <c r="BI39" s="537"/>
      <c r="BJ39" s="537"/>
    </row>
    <row r="40" spans="1:62" ht="18" customHeight="1" x14ac:dyDescent="0.2">
      <c r="A40" s="340"/>
      <c r="B40" s="341" t="s">
        <v>99</v>
      </c>
      <c r="C40" s="342">
        <f>E26</f>
        <v>0</v>
      </c>
      <c r="D40" s="343" t="e">
        <f>F26</f>
        <v>#DIV/0!</v>
      </c>
      <c r="E40" s="613" t="e">
        <f>G36</f>
        <v>#DIV/0!</v>
      </c>
      <c r="F40" s="937">
        <f>IF(AND(C10="",C20=""),0,(C40*D40*E40))</f>
        <v>0</v>
      </c>
      <c r="G40" s="937"/>
      <c r="H40" s="344"/>
      <c r="I40" s="336"/>
      <c r="J40" s="337"/>
      <c r="K40" s="306"/>
      <c r="L40" s="338"/>
      <c r="M40" s="318"/>
      <c r="N40" s="306"/>
      <c r="O40" s="319"/>
      <c r="W40" s="536"/>
      <c r="X40" s="536"/>
      <c r="Y40" s="536"/>
      <c r="Z40" s="536"/>
      <c r="AA40" s="536"/>
      <c r="AB40" s="536"/>
      <c r="AC40" s="536"/>
      <c r="AD40" s="536"/>
      <c r="AE40" s="536"/>
      <c r="AF40" s="536"/>
      <c r="AG40" s="536"/>
      <c r="AH40" s="536"/>
      <c r="AI40" s="536"/>
      <c r="AJ40" s="536"/>
      <c r="AK40" s="536"/>
      <c r="AL40" s="536"/>
      <c r="AM40" s="536"/>
      <c r="AN40" s="536"/>
      <c r="AS40" s="537"/>
      <c r="AT40" s="537"/>
      <c r="AU40" s="537"/>
      <c r="AV40" s="537"/>
      <c r="AW40" s="537"/>
      <c r="AX40" s="537"/>
      <c r="AY40" s="537"/>
      <c r="AZ40" s="537"/>
      <c r="BA40" s="537"/>
      <c r="BB40" s="537"/>
      <c r="BC40" s="537"/>
      <c r="BD40" s="537"/>
      <c r="BE40" s="537"/>
      <c r="BF40" s="537"/>
      <c r="BG40" s="537"/>
      <c r="BH40" s="537"/>
      <c r="BI40" s="537"/>
      <c r="BJ40" s="537"/>
    </row>
    <row r="41" spans="1:62" ht="18" customHeight="1" x14ac:dyDescent="0.2">
      <c r="A41" s="340"/>
      <c r="B41" s="341" t="s">
        <v>100</v>
      </c>
      <c r="C41" s="342">
        <f>E27</f>
        <v>0</v>
      </c>
      <c r="D41" s="343" t="e">
        <f>F27</f>
        <v>#DIV/0!</v>
      </c>
      <c r="E41" s="613" t="e">
        <f>G36</f>
        <v>#DIV/0!</v>
      </c>
      <c r="F41" s="937">
        <f>IF(AND(C11="",C21=""),0,(C41*D41*E41))</f>
        <v>0</v>
      </c>
      <c r="G41" s="937"/>
      <c r="H41" s="344"/>
      <c r="I41" s="336"/>
      <c r="J41" s="337"/>
      <c r="K41" s="306"/>
      <c r="L41" s="338"/>
      <c r="M41" s="318"/>
      <c r="N41" s="306"/>
      <c r="O41" s="319"/>
      <c r="W41" s="536"/>
      <c r="X41" s="536"/>
      <c r="Y41" s="536"/>
      <c r="Z41" s="536"/>
      <c r="AA41" s="536"/>
      <c r="AB41" s="536"/>
      <c r="AC41" s="536"/>
      <c r="AD41" s="536"/>
      <c r="AE41" s="536"/>
      <c r="AF41" s="536"/>
      <c r="AG41" s="536"/>
      <c r="AH41" s="536"/>
      <c r="AI41" s="536"/>
      <c r="AJ41" s="536"/>
      <c r="AK41" s="536"/>
      <c r="AL41" s="536"/>
      <c r="AM41" s="536"/>
      <c r="AN41" s="536"/>
      <c r="AS41" s="537"/>
      <c r="AT41" s="537"/>
      <c r="AU41" s="537"/>
      <c r="AV41" s="537"/>
      <c r="AW41" s="537"/>
      <c r="AX41" s="537"/>
      <c r="AY41" s="537"/>
      <c r="AZ41" s="537"/>
      <c r="BA41" s="537"/>
      <c r="BB41" s="537"/>
      <c r="BC41" s="537"/>
      <c r="BD41" s="537"/>
      <c r="BE41" s="537"/>
      <c r="BF41" s="537"/>
      <c r="BG41" s="537"/>
      <c r="BH41" s="537"/>
      <c r="BI41" s="537"/>
      <c r="BJ41" s="537"/>
    </row>
    <row r="42" spans="1:62" x14ac:dyDescent="0.2">
      <c r="A42" s="345"/>
      <c r="B42" s="345"/>
      <c r="C42" s="346"/>
      <c r="D42" s="345"/>
      <c r="E42" s="345"/>
      <c r="F42" s="345"/>
      <c r="G42" s="345"/>
      <c r="H42" s="345"/>
    </row>
    <row r="43" spans="1:62" x14ac:dyDescent="0.2">
      <c r="B43" s="938" t="s">
        <v>117</v>
      </c>
      <c r="C43" s="939"/>
      <c r="D43" s="939"/>
      <c r="E43" s="939"/>
      <c r="F43" s="939"/>
      <c r="G43" s="940"/>
    </row>
    <row r="44" spans="1:62" x14ac:dyDescent="0.2">
      <c r="B44" s="367">
        <f>'1-Identification'!A61</f>
        <v>0</v>
      </c>
      <c r="C44" s="632"/>
      <c r="D44" s="368"/>
      <c r="E44" s="633"/>
      <c r="F44" s="633"/>
      <c r="G44" s="634">
        <f>'1-Identification'!I61</f>
        <v>0</v>
      </c>
    </row>
    <row r="45" spans="1:62" x14ac:dyDescent="0.2">
      <c r="B45" s="347" t="s">
        <v>118</v>
      </c>
      <c r="C45" s="348">
        <f>'1-Identification'!C62</f>
        <v>0</v>
      </c>
      <c r="D45" s="349"/>
      <c r="E45" s="349" t="s">
        <v>120</v>
      </c>
      <c r="F45" s="348">
        <f>'1-Identification'!G62</f>
        <v>0</v>
      </c>
      <c r="G45" s="350"/>
    </row>
    <row r="46" spans="1:62" x14ac:dyDescent="0.2">
      <c r="B46" s="351" t="s">
        <v>66</v>
      </c>
      <c r="C46" s="624">
        <f>'1-Identification'!C63:D63</f>
        <v>0</v>
      </c>
      <c r="D46" s="352"/>
      <c r="E46" s="352" t="s">
        <v>125</v>
      </c>
      <c r="F46" s="624">
        <f>'1-Identification'!G63</f>
        <v>2016</v>
      </c>
      <c r="G46" s="353"/>
    </row>
    <row r="47" spans="1:62" x14ac:dyDescent="0.2">
      <c r="B47" s="354" t="s">
        <v>126</v>
      </c>
      <c r="C47" s="355" t="str">
        <f>'1-Identification'!C64</f>
        <v>Ps Alsh péri scolaire</v>
      </c>
      <c r="D47" s="356"/>
      <c r="E47" s="356" t="s">
        <v>122</v>
      </c>
      <c r="F47" s="357" t="str">
        <f>'1-Identification'!G64</f>
        <v>compte de résultat</v>
      </c>
      <c r="G47" s="358"/>
    </row>
  </sheetData>
  <sheetProtection password="CF5C" sheet="1" objects="1" scenarios="1"/>
  <mergeCells count="15">
    <mergeCell ref="F33:G33"/>
    <mergeCell ref="F34:G34"/>
    <mergeCell ref="A1:E1"/>
    <mergeCell ref="F2:G2"/>
    <mergeCell ref="B6:E6"/>
    <mergeCell ref="B30:G30"/>
    <mergeCell ref="B8:B9"/>
    <mergeCell ref="C5:E5"/>
    <mergeCell ref="B13:B14"/>
    <mergeCell ref="B18:B19"/>
    <mergeCell ref="F40:G40"/>
    <mergeCell ref="F41:G41"/>
    <mergeCell ref="B43:G43"/>
    <mergeCell ref="B39:C39"/>
    <mergeCell ref="F39:G39"/>
  </mergeCells>
  <printOptions horizontalCentered="1"/>
  <pageMargins left="0.19685039370078741" right="0.19685039370078741" top="0.39370078740157483" bottom="0.39370078740157483" header="0.27559055118110237" footer="0.11811023622047245"/>
  <pageSetup paperSize="9" scale="67" orientation="portrait" r:id="rId1"/>
  <headerFooter alignWithMargins="0">
    <oddFooter xml:space="preserve">&amp;R&amp;9
</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75"/>
  <sheetViews>
    <sheetView showGridLines="0" showZeros="0" tabSelected="1" zoomScaleNormal="100" workbookViewId="0"/>
  </sheetViews>
  <sheetFormatPr baseColWidth="10" defaultRowHeight="12.75" x14ac:dyDescent="0.2"/>
  <cols>
    <col min="1" max="1" width="1.85546875" style="2" customWidth="1"/>
    <col min="2" max="5" width="11.42578125" style="2"/>
    <col min="6" max="6" width="14.28515625" style="2" customWidth="1"/>
    <col min="7" max="7" width="17.140625" style="2" customWidth="1"/>
    <col min="8" max="8" width="4.28515625" style="2" customWidth="1"/>
    <col min="9" max="9" width="13.140625" style="2" customWidth="1"/>
    <col min="10" max="10" width="1.85546875" style="2" customWidth="1"/>
    <col min="11" max="256" width="11.42578125" style="2"/>
    <col min="257" max="257" width="1.85546875" style="2" customWidth="1"/>
    <col min="258" max="261" width="11.42578125" style="2"/>
    <col min="262" max="262" width="14.28515625" style="2" customWidth="1"/>
    <col min="263" max="263" width="17.140625" style="2" customWidth="1"/>
    <col min="264" max="264" width="4.28515625" style="2" customWidth="1"/>
    <col min="265" max="265" width="11.42578125" style="2"/>
    <col min="266" max="266" width="1.85546875" style="2" customWidth="1"/>
    <col min="267" max="512" width="11.42578125" style="2"/>
    <col min="513" max="513" width="1.85546875" style="2" customWidth="1"/>
    <col min="514" max="517" width="11.42578125" style="2"/>
    <col min="518" max="518" width="14.28515625" style="2" customWidth="1"/>
    <col min="519" max="519" width="17.140625" style="2" customWidth="1"/>
    <col min="520" max="520" width="4.28515625" style="2" customWidth="1"/>
    <col min="521" max="521" width="11.42578125" style="2"/>
    <col min="522" max="522" width="1.85546875" style="2" customWidth="1"/>
    <col min="523" max="768" width="11.42578125" style="2"/>
    <col min="769" max="769" width="1.85546875" style="2" customWidth="1"/>
    <col min="770" max="773" width="11.42578125" style="2"/>
    <col min="774" max="774" width="14.28515625" style="2" customWidth="1"/>
    <col min="775" max="775" width="17.140625" style="2" customWidth="1"/>
    <col min="776" max="776" width="4.28515625" style="2" customWidth="1"/>
    <col min="777" max="777" width="11.42578125" style="2"/>
    <col min="778" max="778" width="1.85546875" style="2" customWidth="1"/>
    <col min="779" max="1024" width="11.42578125" style="2"/>
    <col min="1025" max="1025" width="1.85546875" style="2" customWidth="1"/>
    <col min="1026" max="1029" width="11.42578125" style="2"/>
    <col min="1030" max="1030" width="14.28515625" style="2" customWidth="1"/>
    <col min="1031" max="1031" width="17.140625" style="2" customWidth="1"/>
    <col min="1032" max="1032" width="4.28515625" style="2" customWidth="1"/>
    <col min="1033" max="1033" width="11.42578125" style="2"/>
    <col min="1034" max="1034" width="1.85546875" style="2" customWidth="1"/>
    <col min="1035" max="1280" width="11.42578125" style="2"/>
    <col min="1281" max="1281" width="1.85546875" style="2" customWidth="1"/>
    <col min="1282" max="1285" width="11.42578125" style="2"/>
    <col min="1286" max="1286" width="14.28515625" style="2" customWidth="1"/>
    <col min="1287" max="1287" width="17.140625" style="2" customWidth="1"/>
    <col min="1288" max="1288" width="4.28515625" style="2" customWidth="1"/>
    <col min="1289" max="1289" width="11.42578125" style="2"/>
    <col min="1290" max="1290" width="1.85546875" style="2" customWidth="1"/>
    <col min="1291" max="1536" width="11.42578125" style="2"/>
    <col min="1537" max="1537" width="1.85546875" style="2" customWidth="1"/>
    <col min="1538" max="1541" width="11.42578125" style="2"/>
    <col min="1542" max="1542" width="14.28515625" style="2" customWidth="1"/>
    <col min="1543" max="1543" width="17.140625" style="2" customWidth="1"/>
    <col min="1544" max="1544" width="4.28515625" style="2" customWidth="1"/>
    <col min="1545" max="1545" width="11.42578125" style="2"/>
    <col min="1546" max="1546" width="1.85546875" style="2" customWidth="1"/>
    <col min="1547" max="1792" width="11.42578125" style="2"/>
    <col min="1793" max="1793" width="1.85546875" style="2" customWidth="1"/>
    <col min="1794" max="1797" width="11.42578125" style="2"/>
    <col min="1798" max="1798" width="14.28515625" style="2" customWidth="1"/>
    <col min="1799" max="1799" width="17.140625" style="2" customWidth="1"/>
    <col min="1800" max="1800" width="4.28515625" style="2" customWidth="1"/>
    <col min="1801" max="1801" width="11.42578125" style="2"/>
    <col min="1802" max="1802" width="1.85546875" style="2" customWidth="1"/>
    <col min="1803" max="2048" width="11.42578125" style="2"/>
    <col min="2049" max="2049" width="1.85546875" style="2" customWidth="1"/>
    <col min="2050" max="2053" width="11.42578125" style="2"/>
    <col min="2054" max="2054" width="14.28515625" style="2" customWidth="1"/>
    <col min="2055" max="2055" width="17.140625" style="2" customWidth="1"/>
    <col min="2056" max="2056" width="4.28515625" style="2" customWidth="1"/>
    <col min="2057" max="2057" width="11.42578125" style="2"/>
    <col min="2058" max="2058" width="1.85546875" style="2" customWidth="1"/>
    <col min="2059" max="2304" width="11.42578125" style="2"/>
    <col min="2305" max="2305" width="1.85546875" style="2" customWidth="1"/>
    <col min="2306" max="2309" width="11.42578125" style="2"/>
    <col min="2310" max="2310" width="14.28515625" style="2" customWidth="1"/>
    <col min="2311" max="2311" width="17.140625" style="2" customWidth="1"/>
    <col min="2312" max="2312" width="4.28515625" style="2" customWidth="1"/>
    <col min="2313" max="2313" width="11.42578125" style="2"/>
    <col min="2314" max="2314" width="1.85546875" style="2" customWidth="1"/>
    <col min="2315" max="2560" width="11.42578125" style="2"/>
    <col min="2561" max="2561" width="1.85546875" style="2" customWidth="1"/>
    <col min="2562" max="2565" width="11.42578125" style="2"/>
    <col min="2566" max="2566" width="14.28515625" style="2" customWidth="1"/>
    <col min="2567" max="2567" width="17.140625" style="2" customWidth="1"/>
    <col min="2568" max="2568" width="4.28515625" style="2" customWidth="1"/>
    <col min="2569" max="2569" width="11.42578125" style="2"/>
    <col min="2570" max="2570" width="1.85546875" style="2" customWidth="1"/>
    <col min="2571" max="2816" width="11.42578125" style="2"/>
    <col min="2817" max="2817" width="1.85546875" style="2" customWidth="1"/>
    <col min="2818" max="2821" width="11.42578125" style="2"/>
    <col min="2822" max="2822" width="14.28515625" style="2" customWidth="1"/>
    <col min="2823" max="2823" width="17.140625" style="2" customWidth="1"/>
    <col min="2824" max="2824" width="4.28515625" style="2" customWidth="1"/>
    <col min="2825" max="2825" width="11.42578125" style="2"/>
    <col min="2826" max="2826" width="1.85546875" style="2" customWidth="1"/>
    <col min="2827" max="3072" width="11.42578125" style="2"/>
    <col min="3073" max="3073" width="1.85546875" style="2" customWidth="1"/>
    <col min="3074" max="3077" width="11.42578125" style="2"/>
    <col min="3078" max="3078" width="14.28515625" style="2" customWidth="1"/>
    <col min="3079" max="3079" width="17.140625" style="2" customWidth="1"/>
    <col min="3080" max="3080" width="4.28515625" style="2" customWidth="1"/>
    <col min="3081" max="3081" width="11.42578125" style="2"/>
    <col min="3082" max="3082" width="1.85546875" style="2" customWidth="1"/>
    <col min="3083" max="3328" width="11.42578125" style="2"/>
    <col min="3329" max="3329" width="1.85546875" style="2" customWidth="1"/>
    <col min="3330" max="3333" width="11.42578125" style="2"/>
    <col min="3334" max="3334" width="14.28515625" style="2" customWidth="1"/>
    <col min="3335" max="3335" width="17.140625" style="2" customWidth="1"/>
    <col min="3336" max="3336" width="4.28515625" style="2" customWidth="1"/>
    <col min="3337" max="3337" width="11.42578125" style="2"/>
    <col min="3338" max="3338" width="1.85546875" style="2" customWidth="1"/>
    <col min="3339" max="3584" width="11.42578125" style="2"/>
    <col min="3585" max="3585" width="1.85546875" style="2" customWidth="1"/>
    <col min="3586" max="3589" width="11.42578125" style="2"/>
    <col min="3590" max="3590" width="14.28515625" style="2" customWidth="1"/>
    <col min="3591" max="3591" width="17.140625" style="2" customWidth="1"/>
    <col min="3592" max="3592" width="4.28515625" style="2" customWidth="1"/>
    <col min="3593" max="3593" width="11.42578125" style="2"/>
    <col min="3594" max="3594" width="1.85546875" style="2" customWidth="1"/>
    <col min="3595" max="3840" width="11.42578125" style="2"/>
    <col min="3841" max="3841" width="1.85546875" style="2" customWidth="1"/>
    <col min="3842" max="3845" width="11.42578125" style="2"/>
    <col min="3846" max="3846" width="14.28515625" style="2" customWidth="1"/>
    <col min="3847" max="3847" width="17.140625" style="2" customWidth="1"/>
    <col min="3848" max="3848" width="4.28515625" style="2" customWidth="1"/>
    <col min="3849" max="3849" width="11.42578125" style="2"/>
    <col min="3850" max="3850" width="1.85546875" style="2" customWidth="1"/>
    <col min="3851" max="4096" width="11.42578125" style="2"/>
    <col min="4097" max="4097" width="1.85546875" style="2" customWidth="1"/>
    <col min="4098" max="4101" width="11.42578125" style="2"/>
    <col min="4102" max="4102" width="14.28515625" style="2" customWidth="1"/>
    <col min="4103" max="4103" width="17.140625" style="2" customWidth="1"/>
    <col min="4104" max="4104" width="4.28515625" style="2" customWidth="1"/>
    <col min="4105" max="4105" width="11.42578125" style="2"/>
    <col min="4106" max="4106" width="1.85546875" style="2" customWidth="1"/>
    <col min="4107" max="4352" width="11.42578125" style="2"/>
    <col min="4353" max="4353" width="1.85546875" style="2" customWidth="1"/>
    <col min="4354" max="4357" width="11.42578125" style="2"/>
    <col min="4358" max="4358" width="14.28515625" style="2" customWidth="1"/>
    <col min="4359" max="4359" width="17.140625" style="2" customWidth="1"/>
    <col min="4360" max="4360" width="4.28515625" style="2" customWidth="1"/>
    <col min="4361" max="4361" width="11.42578125" style="2"/>
    <col min="4362" max="4362" width="1.85546875" style="2" customWidth="1"/>
    <col min="4363" max="4608" width="11.42578125" style="2"/>
    <col min="4609" max="4609" width="1.85546875" style="2" customWidth="1"/>
    <col min="4610" max="4613" width="11.42578125" style="2"/>
    <col min="4614" max="4614" width="14.28515625" style="2" customWidth="1"/>
    <col min="4615" max="4615" width="17.140625" style="2" customWidth="1"/>
    <col min="4616" max="4616" width="4.28515625" style="2" customWidth="1"/>
    <col min="4617" max="4617" width="11.42578125" style="2"/>
    <col min="4618" max="4618" width="1.85546875" style="2" customWidth="1"/>
    <col min="4619" max="4864" width="11.42578125" style="2"/>
    <col min="4865" max="4865" width="1.85546875" style="2" customWidth="1"/>
    <col min="4866" max="4869" width="11.42578125" style="2"/>
    <col min="4870" max="4870" width="14.28515625" style="2" customWidth="1"/>
    <col min="4871" max="4871" width="17.140625" style="2" customWidth="1"/>
    <col min="4872" max="4872" width="4.28515625" style="2" customWidth="1"/>
    <col min="4873" max="4873" width="11.42578125" style="2"/>
    <col min="4874" max="4874" width="1.85546875" style="2" customWidth="1"/>
    <col min="4875" max="5120" width="11.42578125" style="2"/>
    <col min="5121" max="5121" width="1.85546875" style="2" customWidth="1"/>
    <col min="5122" max="5125" width="11.42578125" style="2"/>
    <col min="5126" max="5126" width="14.28515625" style="2" customWidth="1"/>
    <col min="5127" max="5127" width="17.140625" style="2" customWidth="1"/>
    <col min="5128" max="5128" width="4.28515625" style="2" customWidth="1"/>
    <col min="5129" max="5129" width="11.42578125" style="2"/>
    <col min="5130" max="5130" width="1.85546875" style="2" customWidth="1"/>
    <col min="5131" max="5376" width="11.42578125" style="2"/>
    <col min="5377" max="5377" width="1.85546875" style="2" customWidth="1"/>
    <col min="5378" max="5381" width="11.42578125" style="2"/>
    <col min="5382" max="5382" width="14.28515625" style="2" customWidth="1"/>
    <col min="5383" max="5383" width="17.140625" style="2" customWidth="1"/>
    <col min="5384" max="5384" width="4.28515625" style="2" customWidth="1"/>
    <col min="5385" max="5385" width="11.42578125" style="2"/>
    <col min="5386" max="5386" width="1.85546875" style="2" customWidth="1"/>
    <col min="5387" max="5632" width="11.42578125" style="2"/>
    <col min="5633" max="5633" width="1.85546875" style="2" customWidth="1"/>
    <col min="5634" max="5637" width="11.42578125" style="2"/>
    <col min="5638" max="5638" width="14.28515625" style="2" customWidth="1"/>
    <col min="5639" max="5639" width="17.140625" style="2" customWidth="1"/>
    <col min="5640" max="5640" width="4.28515625" style="2" customWidth="1"/>
    <col min="5641" max="5641" width="11.42578125" style="2"/>
    <col min="5642" max="5642" width="1.85546875" style="2" customWidth="1"/>
    <col min="5643" max="5888" width="11.42578125" style="2"/>
    <col min="5889" max="5889" width="1.85546875" style="2" customWidth="1"/>
    <col min="5890" max="5893" width="11.42578125" style="2"/>
    <col min="5894" max="5894" width="14.28515625" style="2" customWidth="1"/>
    <col min="5895" max="5895" width="17.140625" style="2" customWidth="1"/>
    <col min="5896" max="5896" width="4.28515625" style="2" customWidth="1"/>
    <col min="5897" max="5897" width="11.42578125" style="2"/>
    <col min="5898" max="5898" width="1.85546875" style="2" customWidth="1"/>
    <col min="5899" max="6144" width="11.42578125" style="2"/>
    <col min="6145" max="6145" width="1.85546875" style="2" customWidth="1"/>
    <col min="6146" max="6149" width="11.42578125" style="2"/>
    <col min="6150" max="6150" width="14.28515625" style="2" customWidth="1"/>
    <col min="6151" max="6151" width="17.140625" style="2" customWidth="1"/>
    <col min="6152" max="6152" width="4.28515625" style="2" customWidth="1"/>
    <col min="6153" max="6153" width="11.42578125" style="2"/>
    <col min="6154" max="6154" width="1.85546875" style="2" customWidth="1"/>
    <col min="6155" max="6400" width="11.42578125" style="2"/>
    <col min="6401" max="6401" width="1.85546875" style="2" customWidth="1"/>
    <col min="6402" max="6405" width="11.42578125" style="2"/>
    <col min="6406" max="6406" width="14.28515625" style="2" customWidth="1"/>
    <col min="6407" max="6407" width="17.140625" style="2" customWidth="1"/>
    <col min="6408" max="6408" width="4.28515625" style="2" customWidth="1"/>
    <col min="6409" max="6409" width="11.42578125" style="2"/>
    <col min="6410" max="6410" width="1.85546875" style="2" customWidth="1"/>
    <col min="6411" max="6656" width="11.42578125" style="2"/>
    <col min="6657" max="6657" width="1.85546875" style="2" customWidth="1"/>
    <col min="6658" max="6661" width="11.42578125" style="2"/>
    <col min="6662" max="6662" width="14.28515625" style="2" customWidth="1"/>
    <col min="6663" max="6663" width="17.140625" style="2" customWidth="1"/>
    <col min="6664" max="6664" width="4.28515625" style="2" customWidth="1"/>
    <col min="6665" max="6665" width="11.42578125" style="2"/>
    <col min="6666" max="6666" width="1.85546875" style="2" customWidth="1"/>
    <col min="6667" max="6912" width="11.42578125" style="2"/>
    <col min="6913" max="6913" width="1.85546875" style="2" customWidth="1"/>
    <col min="6914" max="6917" width="11.42578125" style="2"/>
    <col min="6918" max="6918" width="14.28515625" style="2" customWidth="1"/>
    <col min="6919" max="6919" width="17.140625" style="2" customWidth="1"/>
    <col min="6920" max="6920" width="4.28515625" style="2" customWidth="1"/>
    <col min="6921" max="6921" width="11.42578125" style="2"/>
    <col min="6922" max="6922" width="1.85546875" style="2" customWidth="1"/>
    <col min="6923" max="7168" width="11.42578125" style="2"/>
    <col min="7169" max="7169" width="1.85546875" style="2" customWidth="1"/>
    <col min="7170" max="7173" width="11.42578125" style="2"/>
    <col min="7174" max="7174" width="14.28515625" style="2" customWidth="1"/>
    <col min="7175" max="7175" width="17.140625" style="2" customWidth="1"/>
    <col min="7176" max="7176" width="4.28515625" style="2" customWidth="1"/>
    <col min="7177" max="7177" width="11.42578125" style="2"/>
    <col min="7178" max="7178" width="1.85546875" style="2" customWidth="1"/>
    <col min="7179" max="7424" width="11.42578125" style="2"/>
    <col min="7425" max="7425" width="1.85546875" style="2" customWidth="1"/>
    <col min="7426" max="7429" width="11.42578125" style="2"/>
    <col min="7430" max="7430" width="14.28515625" style="2" customWidth="1"/>
    <col min="7431" max="7431" width="17.140625" style="2" customWidth="1"/>
    <col min="7432" max="7432" width="4.28515625" style="2" customWidth="1"/>
    <col min="7433" max="7433" width="11.42578125" style="2"/>
    <col min="7434" max="7434" width="1.85546875" style="2" customWidth="1"/>
    <col min="7435" max="7680" width="11.42578125" style="2"/>
    <col min="7681" max="7681" width="1.85546875" style="2" customWidth="1"/>
    <col min="7682" max="7685" width="11.42578125" style="2"/>
    <col min="7686" max="7686" width="14.28515625" style="2" customWidth="1"/>
    <col min="7687" max="7687" width="17.140625" style="2" customWidth="1"/>
    <col min="7688" max="7688" width="4.28515625" style="2" customWidth="1"/>
    <col min="7689" max="7689" width="11.42578125" style="2"/>
    <col min="7690" max="7690" width="1.85546875" style="2" customWidth="1"/>
    <col min="7691" max="7936" width="11.42578125" style="2"/>
    <col min="7937" max="7937" width="1.85546875" style="2" customWidth="1"/>
    <col min="7938" max="7941" width="11.42578125" style="2"/>
    <col min="7942" max="7942" width="14.28515625" style="2" customWidth="1"/>
    <col min="7943" max="7943" width="17.140625" style="2" customWidth="1"/>
    <col min="7944" max="7944" width="4.28515625" style="2" customWidth="1"/>
    <col min="7945" max="7945" width="11.42578125" style="2"/>
    <col min="7946" max="7946" width="1.85546875" style="2" customWidth="1"/>
    <col min="7947" max="8192" width="11.42578125" style="2"/>
    <col min="8193" max="8193" width="1.85546875" style="2" customWidth="1"/>
    <col min="8194" max="8197" width="11.42578125" style="2"/>
    <col min="8198" max="8198" width="14.28515625" style="2" customWidth="1"/>
    <col min="8199" max="8199" width="17.140625" style="2" customWidth="1"/>
    <col min="8200" max="8200" width="4.28515625" style="2" customWidth="1"/>
    <col min="8201" max="8201" width="11.42578125" style="2"/>
    <col min="8202" max="8202" width="1.85546875" style="2" customWidth="1"/>
    <col min="8203" max="8448" width="11.42578125" style="2"/>
    <col min="8449" max="8449" width="1.85546875" style="2" customWidth="1"/>
    <col min="8450" max="8453" width="11.42578125" style="2"/>
    <col min="8454" max="8454" width="14.28515625" style="2" customWidth="1"/>
    <col min="8455" max="8455" width="17.140625" style="2" customWidth="1"/>
    <col min="8456" max="8456" width="4.28515625" style="2" customWidth="1"/>
    <col min="8457" max="8457" width="11.42578125" style="2"/>
    <col min="8458" max="8458" width="1.85546875" style="2" customWidth="1"/>
    <col min="8459" max="8704" width="11.42578125" style="2"/>
    <col min="8705" max="8705" width="1.85546875" style="2" customWidth="1"/>
    <col min="8706" max="8709" width="11.42578125" style="2"/>
    <col min="8710" max="8710" width="14.28515625" style="2" customWidth="1"/>
    <col min="8711" max="8711" width="17.140625" style="2" customWidth="1"/>
    <col min="8712" max="8712" width="4.28515625" style="2" customWidth="1"/>
    <col min="8713" max="8713" width="11.42578125" style="2"/>
    <col min="8714" max="8714" width="1.85546875" style="2" customWidth="1"/>
    <col min="8715" max="8960" width="11.42578125" style="2"/>
    <col min="8961" max="8961" width="1.85546875" style="2" customWidth="1"/>
    <col min="8962" max="8965" width="11.42578125" style="2"/>
    <col min="8966" max="8966" width="14.28515625" style="2" customWidth="1"/>
    <col min="8967" max="8967" width="17.140625" style="2" customWidth="1"/>
    <col min="8968" max="8968" width="4.28515625" style="2" customWidth="1"/>
    <col min="8969" max="8969" width="11.42578125" style="2"/>
    <col min="8970" max="8970" width="1.85546875" style="2" customWidth="1"/>
    <col min="8971" max="9216" width="11.42578125" style="2"/>
    <col min="9217" max="9217" width="1.85546875" style="2" customWidth="1"/>
    <col min="9218" max="9221" width="11.42578125" style="2"/>
    <col min="9222" max="9222" width="14.28515625" style="2" customWidth="1"/>
    <col min="9223" max="9223" width="17.140625" style="2" customWidth="1"/>
    <col min="9224" max="9224" width="4.28515625" style="2" customWidth="1"/>
    <col min="9225" max="9225" width="11.42578125" style="2"/>
    <col min="9226" max="9226" width="1.85546875" style="2" customWidth="1"/>
    <col min="9227" max="9472" width="11.42578125" style="2"/>
    <col min="9473" max="9473" width="1.85546875" style="2" customWidth="1"/>
    <col min="9474" max="9477" width="11.42578125" style="2"/>
    <col min="9478" max="9478" width="14.28515625" style="2" customWidth="1"/>
    <col min="9479" max="9479" width="17.140625" style="2" customWidth="1"/>
    <col min="9480" max="9480" width="4.28515625" style="2" customWidth="1"/>
    <col min="9481" max="9481" width="11.42578125" style="2"/>
    <col min="9482" max="9482" width="1.85546875" style="2" customWidth="1"/>
    <col min="9483" max="9728" width="11.42578125" style="2"/>
    <col min="9729" max="9729" width="1.85546875" style="2" customWidth="1"/>
    <col min="9730" max="9733" width="11.42578125" style="2"/>
    <col min="9734" max="9734" width="14.28515625" style="2" customWidth="1"/>
    <col min="9735" max="9735" width="17.140625" style="2" customWidth="1"/>
    <col min="9736" max="9736" width="4.28515625" style="2" customWidth="1"/>
    <col min="9737" max="9737" width="11.42578125" style="2"/>
    <col min="9738" max="9738" width="1.85546875" style="2" customWidth="1"/>
    <col min="9739" max="9984" width="11.42578125" style="2"/>
    <col min="9985" max="9985" width="1.85546875" style="2" customWidth="1"/>
    <col min="9986" max="9989" width="11.42578125" style="2"/>
    <col min="9990" max="9990" width="14.28515625" style="2" customWidth="1"/>
    <col min="9991" max="9991" width="17.140625" style="2" customWidth="1"/>
    <col min="9992" max="9992" width="4.28515625" style="2" customWidth="1"/>
    <col min="9993" max="9993" width="11.42578125" style="2"/>
    <col min="9994" max="9994" width="1.85546875" style="2" customWidth="1"/>
    <col min="9995" max="10240" width="11.42578125" style="2"/>
    <col min="10241" max="10241" width="1.85546875" style="2" customWidth="1"/>
    <col min="10242" max="10245" width="11.42578125" style="2"/>
    <col min="10246" max="10246" width="14.28515625" style="2" customWidth="1"/>
    <col min="10247" max="10247" width="17.140625" style="2" customWidth="1"/>
    <col min="10248" max="10248" width="4.28515625" style="2" customWidth="1"/>
    <col min="10249" max="10249" width="11.42578125" style="2"/>
    <col min="10250" max="10250" width="1.85546875" style="2" customWidth="1"/>
    <col min="10251" max="10496" width="11.42578125" style="2"/>
    <col min="10497" max="10497" width="1.85546875" style="2" customWidth="1"/>
    <col min="10498" max="10501" width="11.42578125" style="2"/>
    <col min="10502" max="10502" width="14.28515625" style="2" customWidth="1"/>
    <col min="10503" max="10503" width="17.140625" style="2" customWidth="1"/>
    <col min="10504" max="10504" width="4.28515625" style="2" customWidth="1"/>
    <col min="10505" max="10505" width="11.42578125" style="2"/>
    <col min="10506" max="10506" width="1.85546875" style="2" customWidth="1"/>
    <col min="10507" max="10752" width="11.42578125" style="2"/>
    <col min="10753" max="10753" width="1.85546875" style="2" customWidth="1"/>
    <col min="10754" max="10757" width="11.42578125" style="2"/>
    <col min="10758" max="10758" width="14.28515625" style="2" customWidth="1"/>
    <col min="10759" max="10759" width="17.140625" style="2" customWidth="1"/>
    <col min="10760" max="10760" width="4.28515625" style="2" customWidth="1"/>
    <col min="10761" max="10761" width="11.42578125" style="2"/>
    <col min="10762" max="10762" width="1.85546875" style="2" customWidth="1"/>
    <col min="10763" max="11008" width="11.42578125" style="2"/>
    <col min="11009" max="11009" width="1.85546875" style="2" customWidth="1"/>
    <col min="11010" max="11013" width="11.42578125" style="2"/>
    <col min="11014" max="11014" width="14.28515625" style="2" customWidth="1"/>
    <col min="11015" max="11015" width="17.140625" style="2" customWidth="1"/>
    <col min="11016" max="11016" width="4.28515625" style="2" customWidth="1"/>
    <col min="11017" max="11017" width="11.42578125" style="2"/>
    <col min="11018" max="11018" width="1.85546875" style="2" customWidth="1"/>
    <col min="11019" max="11264" width="11.42578125" style="2"/>
    <col min="11265" max="11265" width="1.85546875" style="2" customWidth="1"/>
    <col min="11266" max="11269" width="11.42578125" style="2"/>
    <col min="11270" max="11270" width="14.28515625" style="2" customWidth="1"/>
    <col min="11271" max="11271" width="17.140625" style="2" customWidth="1"/>
    <col min="11272" max="11272" width="4.28515625" style="2" customWidth="1"/>
    <col min="11273" max="11273" width="11.42578125" style="2"/>
    <col min="11274" max="11274" width="1.85546875" style="2" customWidth="1"/>
    <col min="11275" max="11520" width="11.42578125" style="2"/>
    <col min="11521" max="11521" width="1.85546875" style="2" customWidth="1"/>
    <col min="11522" max="11525" width="11.42578125" style="2"/>
    <col min="11526" max="11526" width="14.28515625" style="2" customWidth="1"/>
    <col min="11527" max="11527" width="17.140625" style="2" customWidth="1"/>
    <col min="11528" max="11528" width="4.28515625" style="2" customWidth="1"/>
    <col min="11529" max="11529" width="11.42578125" style="2"/>
    <col min="11530" max="11530" width="1.85546875" style="2" customWidth="1"/>
    <col min="11531" max="11776" width="11.42578125" style="2"/>
    <col min="11777" max="11777" width="1.85546875" style="2" customWidth="1"/>
    <col min="11778" max="11781" width="11.42578125" style="2"/>
    <col min="11782" max="11782" width="14.28515625" style="2" customWidth="1"/>
    <col min="11783" max="11783" width="17.140625" style="2" customWidth="1"/>
    <col min="11784" max="11784" width="4.28515625" style="2" customWidth="1"/>
    <col min="11785" max="11785" width="11.42578125" style="2"/>
    <col min="11786" max="11786" width="1.85546875" style="2" customWidth="1"/>
    <col min="11787" max="12032" width="11.42578125" style="2"/>
    <col min="12033" max="12033" width="1.85546875" style="2" customWidth="1"/>
    <col min="12034" max="12037" width="11.42578125" style="2"/>
    <col min="12038" max="12038" width="14.28515625" style="2" customWidth="1"/>
    <col min="12039" max="12039" width="17.140625" style="2" customWidth="1"/>
    <col min="12040" max="12040" width="4.28515625" style="2" customWidth="1"/>
    <col min="12041" max="12041" width="11.42578125" style="2"/>
    <col min="12042" max="12042" width="1.85546875" style="2" customWidth="1"/>
    <col min="12043" max="12288" width="11.42578125" style="2"/>
    <col min="12289" max="12289" width="1.85546875" style="2" customWidth="1"/>
    <col min="12290" max="12293" width="11.42578125" style="2"/>
    <col min="12294" max="12294" width="14.28515625" style="2" customWidth="1"/>
    <col min="12295" max="12295" width="17.140625" style="2" customWidth="1"/>
    <col min="12296" max="12296" width="4.28515625" style="2" customWidth="1"/>
    <col min="12297" max="12297" width="11.42578125" style="2"/>
    <col min="12298" max="12298" width="1.85546875" style="2" customWidth="1"/>
    <col min="12299" max="12544" width="11.42578125" style="2"/>
    <col min="12545" max="12545" width="1.85546875" style="2" customWidth="1"/>
    <col min="12546" max="12549" width="11.42578125" style="2"/>
    <col min="12550" max="12550" width="14.28515625" style="2" customWidth="1"/>
    <col min="12551" max="12551" width="17.140625" style="2" customWidth="1"/>
    <col min="12552" max="12552" width="4.28515625" style="2" customWidth="1"/>
    <col min="12553" max="12553" width="11.42578125" style="2"/>
    <col min="12554" max="12554" width="1.85546875" style="2" customWidth="1"/>
    <col min="12555" max="12800" width="11.42578125" style="2"/>
    <col min="12801" max="12801" width="1.85546875" style="2" customWidth="1"/>
    <col min="12802" max="12805" width="11.42578125" style="2"/>
    <col min="12806" max="12806" width="14.28515625" style="2" customWidth="1"/>
    <col min="12807" max="12807" width="17.140625" style="2" customWidth="1"/>
    <col min="12808" max="12808" width="4.28515625" style="2" customWidth="1"/>
    <col min="12809" max="12809" width="11.42578125" style="2"/>
    <col min="12810" max="12810" width="1.85546875" style="2" customWidth="1"/>
    <col min="12811" max="13056" width="11.42578125" style="2"/>
    <col min="13057" max="13057" width="1.85546875" style="2" customWidth="1"/>
    <col min="13058" max="13061" width="11.42578125" style="2"/>
    <col min="13062" max="13062" width="14.28515625" style="2" customWidth="1"/>
    <col min="13063" max="13063" width="17.140625" style="2" customWidth="1"/>
    <col min="13064" max="13064" width="4.28515625" style="2" customWidth="1"/>
    <col min="13065" max="13065" width="11.42578125" style="2"/>
    <col min="13066" max="13066" width="1.85546875" style="2" customWidth="1"/>
    <col min="13067" max="13312" width="11.42578125" style="2"/>
    <col min="13313" max="13313" width="1.85546875" style="2" customWidth="1"/>
    <col min="13314" max="13317" width="11.42578125" style="2"/>
    <col min="13318" max="13318" width="14.28515625" style="2" customWidth="1"/>
    <col min="13319" max="13319" width="17.140625" style="2" customWidth="1"/>
    <col min="13320" max="13320" width="4.28515625" style="2" customWidth="1"/>
    <col min="13321" max="13321" width="11.42578125" style="2"/>
    <col min="13322" max="13322" width="1.85546875" style="2" customWidth="1"/>
    <col min="13323" max="13568" width="11.42578125" style="2"/>
    <col min="13569" max="13569" width="1.85546875" style="2" customWidth="1"/>
    <col min="13570" max="13573" width="11.42578125" style="2"/>
    <col min="13574" max="13574" width="14.28515625" style="2" customWidth="1"/>
    <col min="13575" max="13575" width="17.140625" style="2" customWidth="1"/>
    <col min="13576" max="13576" width="4.28515625" style="2" customWidth="1"/>
    <col min="13577" max="13577" width="11.42578125" style="2"/>
    <col min="13578" max="13578" width="1.85546875" style="2" customWidth="1"/>
    <col min="13579" max="13824" width="11.42578125" style="2"/>
    <col min="13825" max="13825" width="1.85546875" style="2" customWidth="1"/>
    <col min="13826" max="13829" width="11.42578125" style="2"/>
    <col min="13830" max="13830" width="14.28515625" style="2" customWidth="1"/>
    <col min="13831" max="13831" width="17.140625" style="2" customWidth="1"/>
    <col min="13832" max="13832" width="4.28515625" style="2" customWidth="1"/>
    <col min="13833" max="13833" width="11.42578125" style="2"/>
    <col min="13834" max="13834" width="1.85546875" style="2" customWidth="1"/>
    <col min="13835" max="14080" width="11.42578125" style="2"/>
    <col min="14081" max="14081" width="1.85546875" style="2" customWidth="1"/>
    <col min="14082" max="14085" width="11.42578125" style="2"/>
    <col min="14086" max="14086" width="14.28515625" style="2" customWidth="1"/>
    <col min="14087" max="14087" width="17.140625" style="2" customWidth="1"/>
    <col min="14088" max="14088" width="4.28515625" style="2" customWidth="1"/>
    <col min="14089" max="14089" width="11.42578125" style="2"/>
    <col min="14090" max="14090" width="1.85546875" style="2" customWidth="1"/>
    <col min="14091" max="14336" width="11.42578125" style="2"/>
    <col min="14337" max="14337" width="1.85546875" style="2" customWidth="1"/>
    <col min="14338" max="14341" width="11.42578125" style="2"/>
    <col min="14342" max="14342" width="14.28515625" style="2" customWidth="1"/>
    <col min="14343" max="14343" width="17.140625" style="2" customWidth="1"/>
    <col min="14344" max="14344" width="4.28515625" style="2" customWidth="1"/>
    <col min="14345" max="14345" width="11.42578125" style="2"/>
    <col min="14346" max="14346" width="1.85546875" style="2" customWidth="1"/>
    <col min="14347" max="14592" width="11.42578125" style="2"/>
    <col min="14593" max="14593" width="1.85546875" style="2" customWidth="1"/>
    <col min="14594" max="14597" width="11.42578125" style="2"/>
    <col min="14598" max="14598" width="14.28515625" style="2" customWidth="1"/>
    <col min="14599" max="14599" width="17.140625" style="2" customWidth="1"/>
    <col min="14600" max="14600" width="4.28515625" style="2" customWidth="1"/>
    <col min="14601" max="14601" width="11.42578125" style="2"/>
    <col min="14602" max="14602" width="1.85546875" style="2" customWidth="1"/>
    <col min="14603" max="14848" width="11.42578125" style="2"/>
    <col min="14849" max="14849" width="1.85546875" style="2" customWidth="1"/>
    <col min="14850" max="14853" width="11.42578125" style="2"/>
    <col min="14854" max="14854" width="14.28515625" style="2" customWidth="1"/>
    <col min="14855" max="14855" width="17.140625" style="2" customWidth="1"/>
    <col min="14856" max="14856" width="4.28515625" style="2" customWidth="1"/>
    <col min="14857" max="14857" width="11.42578125" style="2"/>
    <col min="14858" max="14858" width="1.85546875" style="2" customWidth="1"/>
    <col min="14859" max="15104" width="11.42578125" style="2"/>
    <col min="15105" max="15105" width="1.85546875" style="2" customWidth="1"/>
    <col min="15106" max="15109" width="11.42578125" style="2"/>
    <col min="15110" max="15110" width="14.28515625" style="2" customWidth="1"/>
    <col min="15111" max="15111" width="17.140625" style="2" customWidth="1"/>
    <col min="15112" max="15112" width="4.28515625" style="2" customWidth="1"/>
    <col min="15113" max="15113" width="11.42578125" style="2"/>
    <col min="15114" max="15114" width="1.85546875" style="2" customWidth="1"/>
    <col min="15115" max="15360" width="11.42578125" style="2"/>
    <col min="15361" max="15361" width="1.85546875" style="2" customWidth="1"/>
    <col min="15362" max="15365" width="11.42578125" style="2"/>
    <col min="15366" max="15366" width="14.28515625" style="2" customWidth="1"/>
    <col min="15367" max="15367" width="17.140625" style="2" customWidth="1"/>
    <col min="15368" max="15368" width="4.28515625" style="2" customWidth="1"/>
    <col min="15369" max="15369" width="11.42578125" style="2"/>
    <col min="15370" max="15370" width="1.85546875" style="2" customWidth="1"/>
    <col min="15371" max="15616" width="11.42578125" style="2"/>
    <col min="15617" max="15617" width="1.85546875" style="2" customWidth="1"/>
    <col min="15618" max="15621" width="11.42578125" style="2"/>
    <col min="15622" max="15622" width="14.28515625" style="2" customWidth="1"/>
    <col min="15623" max="15623" width="17.140625" style="2" customWidth="1"/>
    <col min="15624" max="15624" width="4.28515625" style="2" customWidth="1"/>
    <col min="15625" max="15625" width="11.42578125" style="2"/>
    <col min="15626" max="15626" width="1.85546875" style="2" customWidth="1"/>
    <col min="15627" max="15872" width="11.42578125" style="2"/>
    <col min="15873" max="15873" width="1.85546875" style="2" customWidth="1"/>
    <col min="15874" max="15877" width="11.42578125" style="2"/>
    <col min="15878" max="15878" width="14.28515625" style="2" customWidth="1"/>
    <col min="15879" max="15879" width="17.140625" style="2" customWidth="1"/>
    <col min="15880" max="15880" width="4.28515625" style="2" customWidth="1"/>
    <col min="15881" max="15881" width="11.42578125" style="2"/>
    <col min="15882" max="15882" width="1.85546875" style="2" customWidth="1"/>
    <col min="15883" max="16128" width="11.42578125" style="2"/>
    <col min="16129" max="16129" width="1.85546875" style="2" customWidth="1"/>
    <col min="16130" max="16133" width="11.42578125" style="2"/>
    <col min="16134" max="16134" width="14.28515625" style="2" customWidth="1"/>
    <col min="16135" max="16135" width="17.140625" style="2" customWidth="1"/>
    <col min="16136" max="16136" width="4.28515625" style="2" customWidth="1"/>
    <col min="16137" max="16137" width="11.42578125" style="2"/>
    <col min="16138" max="16138" width="1.85546875" style="2" customWidth="1"/>
    <col min="16139" max="16384" width="11.42578125" style="2"/>
  </cols>
  <sheetData>
    <row r="1" spans="1:13" ht="18" x14ac:dyDescent="0.25">
      <c r="A1" s="6"/>
      <c r="B1" s="960" t="s">
        <v>212</v>
      </c>
      <c r="C1" s="960"/>
      <c r="D1" s="960"/>
      <c r="E1" s="960"/>
      <c r="F1" s="960"/>
      <c r="G1" s="960"/>
      <c r="H1" s="960"/>
      <c r="I1" s="960"/>
    </row>
    <row r="2" spans="1:13" ht="18" x14ac:dyDescent="0.25">
      <c r="A2" s="6"/>
      <c r="B2" s="960" t="s">
        <v>137</v>
      </c>
      <c r="C2" s="960"/>
      <c r="D2" s="960"/>
      <c r="E2" s="960"/>
      <c r="F2" s="960"/>
      <c r="G2" s="960"/>
      <c r="H2" s="960"/>
      <c r="I2" s="960"/>
    </row>
    <row r="3" spans="1:13" ht="23.25" x14ac:dyDescent="0.35">
      <c r="A3" s="6"/>
      <c r="B3" s="960" t="s">
        <v>224</v>
      </c>
      <c r="C3" s="960"/>
      <c r="D3" s="960"/>
      <c r="E3" s="960"/>
      <c r="F3" s="960"/>
      <c r="G3" s="960"/>
      <c r="H3" s="960"/>
      <c r="I3" s="960"/>
    </row>
    <row r="4" spans="1:13" x14ac:dyDescent="0.2">
      <c r="A4" s="18"/>
    </row>
    <row r="5" spans="1:13" ht="12" customHeight="1" x14ac:dyDescent="0.2">
      <c r="A5" s="6"/>
      <c r="B5" s="961" t="s">
        <v>272</v>
      </c>
      <c r="C5" s="961"/>
      <c r="D5" s="961"/>
      <c r="E5" s="961"/>
      <c r="F5" s="961"/>
      <c r="G5" s="961"/>
      <c r="H5" s="961"/>
      <c r="I5" s="961"/>
    </row>
    <row r="6" spans="1:13" ht="37.5" customHeight="1" x14ac:dyDescent="0.2">
      <c r="A6" s="6"/>
      <c r="B6" s="961"/>
      <c r="C6" s="961"/>
      <c r="D6" s="961"/>
      <c r="E6" s="961"/>
      <c r="F6" s="961"/>
      <c r="G6" s="961"/>
      <c r="H6" s="961"/>
      <c r="I6" s="961"/>
    </row>
    <row r="7" spans="1:13" ht="13.5" customHeight="1" x14ac:dyDescent="0.2">
      <c r="A7" s="6"/>
      <c r="B7" s="635"/>
      <c r="C7" s="635"/>
      <c r="D7" s="635"/>
      <c r="E7" s="635"/>
      <c r="F7" s="635"/>
      <c r="G7" s="635"/>
      <c r="H7" s="635"/>
      <c r="I7" s="635"/>
    </row>
    <row r="8" spans="1:13" x14ac:dyDescent="0.2">
      <c r="A8" s="6"/>
      <c r="B8" s="208" t="s">
        <v>138</v>
      </c>
      <c r="C8" s="636"/>
      <c r="D8" s="636"/>
      <c r="E8" s="636"/>
      <c r="F8" s="636"/>
      <c r="G8" s="636"/>
      <c r="H8" s="636"/>
    </row>
    <row r="9" spans="1:13" ht="5.25" customHeight="1" thickBot="1" x14ac:dyDescent="0.25">
      <c r="A9" s="6"/>
      <c r="B9" s="208"/>
      <c r="C9" s="636"/>
      <c r="D9" s="636"/>
      <c r="E9" s="636"/>
      <c r="F9" s="636"/>
      <c r="G9" s="636"/>
      <c r="H9" s="636"/>
    </row>
    <row r="10" spans="1:13" ht="69.75" customHeight="1" thickBot="1" x14ac:dyDescent="0.25">
      <c r="A10" s="6"/>
      <c r="B10" s="963" t="s">
        <v>176</v>
      </c>
      <c r="C10" s="963"/>
      <c r="D10" s="964"/>
      <c r="E10" s="965" t="s">
        <v>203</v>
      </c>
      <c r="F10" s="966"/>
      <c r="G10" s="966"/>
      <c r="H10" s="966"/>
      <c r="I10" s="967"/>
      <c r="L10" s="637"/>
    </row>
    <row r="11" spans="1:13" ht="6" customHeight="1" thickBot="1" x14ac:dyDescent="0.25">
      <c r="A11" s="38"/>
      <c r="B11" s="636"/>
      <c r="C11" s="636"/>
      <c r="D11" s="636"/>
      <c r="E11" s="636"/>
      <c r="F11" s="636"/>
      <c r="G11" s="636"/>
      <c r="H11" s="636"/>
    </row>
    <row r="12" spans="1:13" ht="7.5" customHeight="1" x14ac:dyDescent="0.2">
      <c r="A12" s="209"/>
      <c r="B12" s="638"/>
      <c r="C12" s="638"/>
      <c r="D12" s="638"/>
      <c r="E12" s="638"/>
      <c r="F12" s="638"/>
      <c r="G12" s="638"/>
      <c r="H12" s="638"/>
      <c r="I12" s="638"/>
      <c r="J12" s="639"/>
      <c r="K12" s="150"/>
      <c r="L12" s="150"/>
      <c r="M12" s="150"/>
    </row>
    <row r="13" spans="1:13" x14ac:dyDescent="0.2">
      <c r="A13" s="23"/>
      <c r="B13" s="962" t="s">
        <v>139</v>
      </c>
      <c r="C13" s="962"/>
      <c r="D13" s="962"/>
      <c r="E13" s="962"/>
      <c r="F13" s="962"/>
      <c r="G13" s="962"/>
      <c r="H13" s="962"/>
      <c r="I13" s="962"/>
      <c r="J13" s="640"/>
      <c r="K13" s="641"/>
      <c r="L13" s="641"/>
      <c r="M13" s="641"/>
    </row>
    <row r="14" spans="1:13" ht="8.1" customHeight="1" x14ac:dyDescent="0.25">
      <c r="A14" s="26"/>
      <c r="B14" s="60"/>
      <c r="C14" s="60"/>
      <c r="D14" s="60"/>
      <c r="E14" s="60"/>
      <c r="F14" s="60"/>
      <c r="G14" s="60"/>
      <c r="H14" s="60"/>
      <c r="I14" s="60"/>
      <c r="J14" s="640"/>
      <c r="K14" s="642"/>
      <c r="L14" s="642"/>
      <c r="M14" s="642"/>
    </row>
    <row r="15" spans="1:13" ht="18" customHeight="1" x14ac:dyDescent="0.25">
      <c r="A15" s="23"/>
      <c r="B15" s="60" t="s">
        <v>140</v>
      </c>
      <c r="C15" s="60"/>
      <c r="D15" s="60"/>
      <c r="E15" s="975"/>
      <c r="F15" s="976"/>
      <c r="G15" s="976"/>
      <c r="H15" s="976"/>
      <c r="I15" s="977"/>
      <c r="J15" s="640"/>
      <c r="K15" s="968" t="s">
        <v>298</v>
      </c>
      <c r="L15" s="969"/>
      <c r="M15" s="642"/>
    </row>
    <row r="16" spans="1:13" ht="8.1" customHeight="1" x14ac:dyDescent="0.2">
      <c r="A16" s="26"/>
      <c r="B16" s="60"/>
      <c r="C16" s="60"/>
      <c r="D16" s="60"/>
      <c r="E16" s="60"/>
      <c r="F16" s="60"/>
      <c r="G16" s="60"/>
      <c r="H16" s="60"/>
      <c r="I16" s="60"/>
      <c r="J16" s="640"/>
      <c r="K16" s="643"/>
      <c r="L16" s="643"/>
      <c r="M16" s="643"/>
    </row>
    <row r="17" spans="1:10" ht="15" x14ac:dyDescent="0.2">
      <c r="A17" s="23"/>
      <c r="B17" s="644" t="s">
        <v>141</v>
      </c>
      <c r="C17" s="60"/>
      <c r="D17" s="60"/>
      <c r="E17" s="60"/>
      <c r="F17" s="60"/>
      <c r="G17" s="60"/>
      <c r="H17" s="6"/>
      <c r="I17" s="684"/>
      <c r="J17" s="640"/>
    </row>
    <row r="18" spans="1:10" ht="8.1" customHeight="1" x14ac:dyDescent="0.2">
      <c r="A18" s="23"/>
      <c r="B18" s="60"/>
      <c r="C18" s="60"/>
      <c r="D18" s="60"/>
      <c r="E18" s="60"/>
      <c r="F18" s="60"/>
      <c r="G18" s="60"/>
      <c r="H18" s="6"/>
      <c r="I18" s="60"/>
      <c r="J18" s="640"/>
    </row>
    <row r="19" spans="1:10" ht="15" x14ac:dyDescent="0.2">
      <c r="A19" s="23"/>
      <c r="B19" s="644" t="s">
        <v>142</v>
      </c>
      <c r="C19" s="60"/>
      <c r="D19" s="60"/>
      <c r="E19" s="60"/>
      <c r="F19" s="60"/>
      <c r="G19" s="60"/>
      <c r="H19" s="6"/>
      <c r="I19" s="684"/>
      <c r="J19" s="640"/>
    </row>
    <row r="20" spans="1:10" ht="8.1" customHeight="1" x14ac:dyDescent="0.2">
      <c r="A20" s="26"/>
      <c r="B20" s="60"/>
      <c r="C20" s="60"/>
      <c r="D20" s="60"/>
      <c r="E20" s="60"/>
      <c r="F20" s="60"/>
      <c r="G20" s="60"/>
      <c r="H20" s="6"/>
      <c r="I20" s="60"/>
      <c r="J20" s="640"/>
    </row>
    <row r="21" spans="1:10" ht="15" x14ac:dyDescent="0.2">
      <c r="A21" s="23"/>
      <c r="B21" s="60" t="s">
        <v>143</v>
      </c>
      <c r="C21" s="60"/>
      <c r="D21" s="645"/>
      <c r="E21" s="684"/>
      <c r="F21" s="60"/>
      <c r="G21" s="646" t="s">
        <v>144</v>
      </c>
      <c r="H21" s="6"/>
      <c r="I21" s="684"/>
      <c r="J21" s="640"/>
    </row>
    <row r="22" spans="1:10" ht="8.1" customHeight="1" x14ac:dyDescent="0.2">
      <c r="A22" s="23"/>
      <c r="B22" s="60"/>
      <c r="C22" s="45"/>
      <c r="D22" s="45"/>
      <c r="E22" s="60"/>
      <c r="F22" s="60"/>
      <c r="G22" s="60"/>
      <c r="H22" s="6"/>
      <c r="I22" s="60"/>
      <c r="J22" s="640"/>
    </row>
    <row r="23" spans="1:10" x14ac:dyDescent="0.2">
      <c r="A23" s="23"/>
      <c r="B23" s="60" t="s">
        <v>145</v>
      </c>
      <c r="C23" s="60"/>
      <c r="D23" s="646" t="s">
        <v>108</v>
      </c>
      <c r="E23" s="60"/>
      <c r="F23" s="646" t="s">
        <v>109</v>
      </c>
      <c r="G23" s="646"/>
      <c r="H23" s="6"/>
      <c r="I23" s="60"/>
      <c r="J23" s="640"/>
    </row>
    <row r="24" spans="1:10" ht="8.1" customHeight="1" x14ac:dyDescent="0.2">
      <c r="A24" s="26"/>
      <c r="B24" s="60"/>
      <c r="C24" s="60"/>
      <c r="D24" s="60"/>
      <c r="E24" s="60"/>
      <c r="F24" s="60"/>
      <c r="G24" s="60"/>
      <c r="H24" s="6"/>
      <c r="I24" s="60"/>
      <c r="J24" s="640"/>
    </row>
    <row r="25" spans="1:10" ht="8.1" customHeight="1" x14ac:dyDescent="0.2">
      <c r="A25" s="23"/>
      <c r="B25" s="60"/>
      <c r="C25" s="60"/>
      <c r="D25" s="60"/>
      <c r="E25" s="60"/>
      <c r="F25" s="60"/>
      <c r="G25" s="60"/>
      <c r="H25" s="6"/>
      <c r="I25" s="60"/>
      <c r="J25" s="640"/>
    </row>
    <row r="26" spans="1:10" x14ac:dyDescent="0.2">
      <c r="A26" s="26"/>
      <c r="B26" s="60" t="s">
        <v>146</v>
      </c>
      <c r="C26" s="60"/>
      <c r="D26" s="646" t="s">
        <v>108</v>
      </c>
      <c r="E26" s="60"/>
      <c r="F26" s="646" t="s">
        <v>109</v>
      </c>
      <c r="G26" s="646"/>
      <c r="H26" s="6"/>
      <c r="I26" s="60"/>
      <c r="J26" s="640"/>
    </row>
    <row r="27" spans="1:10" x14ac:dyDescent="0.2">
      <c r="A27" s="26"/>
      <c r="B27" s="60"/>
      <c r="C27" s="60"/>
      <c r="D27" s="646"/>
      <c r="E27" s="60"/>
      <c r="F27" s="646"/>
      <c r="G27" s="646"/>
      <c r="H27" s="6"/>
      <c r="I27" s="60"/>
      <c r="J27" s="640"/>
    </row>
    <row r="28" spans="1:10" ht="8.1" customHeight="1" x14ac:dyDescent="0.2">
      <c r="A28" s="23"/>
      <c r="B28" s="60"/>
      <c r="C28" s="60"/>
      <c r="D28" s="60"/>
      <c r="E28" s="60"/>
      <c r="F28" s="60"/>
      <c r="G28" s="60"/>
      <c r="H28" s="6"/>
      <c r="I28" s="60"/>
      <c r="J28" s="640"/>
    </row>
    <row r="29" spans="1:10" ht="15" x14ac:dyDescent="0.2">
      <c r="A29" s="23"/>
      <c r="B29" s="644" t="s">
        <v>177</v>
      </c>
      <c r="C29" s="60"/>
      <c r="D29" s="60"/>
      <c r="E29" s="60"/>
      <c r="F29" s="60"/>
      <c r="G29" s="60"/>
      <c r="H29" s="6"/>
      <c r="I29" s="761"/>
      <c r="J29" s="640"/>
    </row>
    <row r="30" spans="1:10" ht="9.75" customHeight="1" x14ac:dyDescent="0.2">
      <c r="A30" s="23"/>
      <c r="B30" s="60"/>
      <c r="C30" s="60"/>
      <c r="D30" s="60"/>
      <c r="E30" s="60"/>
      <c r="F30" s="60"/>
      <c r="G30" s="60"/>
      <c r="H30" s="6"/>
      <c r="I30" s="60"/>
      <c r="J30" s="640"/>
    </row>
    <row r="31" spans="1:10" x14ac:dyDescent="0.2">
      <c r="A31" s="26"/>
      <c r="B31" s="60" t="s">
        <v>147</v>
      </c>
      <c r="C31" s="60"/>
      <c r="D31" s="60"/>
      <c r="E31" s="60"/>
      <c r="F31" s="60"/>
      <c r="G31" s="60"/>
      <c r="H31" s="6"/>
      <c r="I31" s="216"/>
      <c r="J31" s="640"/>
    </row>
    <row r="32" spans="1:10" ht="15.75" x14ac:dyDescent="0.25">
      <c r="A32" s="23"/>
      <c r="B32" s="644" t="s">
        <v>156</v>
      </c>
      <c r="C32" s="60"/>
      <c r="D32" s="60"/>
      <c r="E32" s="60"/>
      <c r="F32" s="60"/>
      <c r="G32" s="60"/>
      <c r="H32" s="6"/>
      <c r="I32" s="685">
        <f>IF(I29&gt;IF(I19&gt;22,0,IF(I17&gt;3,3*I19*I21,I17*I19*I21)),IF(I19&gt;22,0,IF(I17&gt;3,3*I19*I21,I17*I19*I21)),I29)</f>
        <v>0</v>
      </c>
      <c r="J32" s="640"/>
    </row>
    <row r="33" spans="1:14" x14ac:dyDescent="0.2">
      <c r="A33" s="23"/>
      <c r="B33" s="644"/>
      <c r="C33" s="60"/>
      <c r="D33" s="60"/>
      <c r="E33" s="60"/>
      <c r="F33" s="60"/>
      <c r="G33" s="60"/>
      <c r="H33" s="6"/>
      <c r="I33" s="647"/>
      <c r="J33" s="640"/>
    </row>
    <row r="34" spans="1:14" x14ac:dyDescent="0.2">
      <c r="A34" s="978" t="s">
        <v>117</v>
      </c>
      <c r="B34" s="979"/>
      <c r="C34" s="979"/>
      <c r="D34" s="979"/>
      <c r="E34" s="979"/>
      <c r="F34" s="979"/>
      <c r="G34" s="979"/>
      <c r="H34" s="979"/>
      <c r="I34" s="979"/>
      <c r="J34" s="980"/>
    </row>
    <row r="35" spans="1:14" ht="15.75" x14ac:dyDescent="0.25">
      <c r="A35" s="229"/>
      <c r="B35" s="648" t="s">
        <v>154</v>
      </c>
      <c r="C35" s="649"/>
      <c r="D35" s="649"/>
      <c r="E35" s="649"/>
      <c r="F35" s="649"/>
      <c r="G35" s="649"/>
      <c r="H35" s="649"/>
      <c r="I35" s="686"/>
      <c r="J35" s="650"/>
    </row>
    <row r="36" spans="1:14" ht="13.5" thickBot="1" x14ac:dyDescent="0.25">
      <c r="A36" s="231"/>
      <c r="B36" s="651"/>
      <c r="C36" s="651"/>
      <c r="D36" s="651"/>
      <c r="E36" s="651"/>
      <c r="F36" s="651"/>
      <c r="G36" s="651"/>
      <c r="H36" s="651"/>
      <c r="I36" s="651"/>
      <c r="J36" s="652"/>
    </row>
    <row r="37" spans="1:14" ht="5.25" customHeight="1" thickBot="1" x14ac:dyDescent="0.25">
      <c r="A37" s="18"/>
      <c r="H37" s="6"/>
      <c r="I37" s="45"/>
    </row>
    <row r="38" spans="1:14" x14ac:dyDescent="0.2">
      <c r="A38" s="20"/>
      <c r="B38" s="638"/>
      <c r="C38" s="638"/>
      <c r="D38" s="638"/>
      <c r="E38" s="638"/>
      <c r="F38" s="638"/>
      <c r="G38" s="638"/>
      <c r="H38" s="21"/>
      <c r="I38" s="638"/>
      <c r="J38" s="639"/>
    </row>
    <row r="39" spans="1:14" x14ac:dyDescent="0.2">
      <c r="A39" s="26"/>
      <c r="B39" s="962" t="s">
        <v>148</v>
      </c>
      <c r="C39" s="962"/>
      <c r="D39" s="962"/>
      <c r="E39" s="962"/>
      <c r="F39" s="962"/>
      <c r="G39" s="962"/>
      <c r="H39" s="962"/>
      <c r="I39" s="962"/>
      <c r="J39" s="640"/>
      <c r="M39" s="637"/>
    </row>
    <row r="40" spans="1:14" ht="8.1" customHeight="1" x14ac:dyDescent="0.25">
      <c r="A40" s="23"/>
      <c r="B40" s="60"/>
      <c r="C40" s="60"/>
      <c r="D40" s="60"/>
      <c r="E40" s="60"/>
      <c r="F40" s="60"/>
      <c r="G40" s="60"/>
      <c r="H40" s="60"/>
      <c r="I40" s="60"/>
      <c r="J40" s="640"/>
      <c r="K40" s="653"/>
      <c r="L40" s="653"/>
      <c r="M40" s="653"/>
      <c r="N40" s="654"/>
    </row>
    <row r="41" spans="1:14" ht="15.75" x14ac:dyDescent="0.25">
      <c r="A41" s="43"/>
      <c r="B41" s="60" t="s">
        <v>140</v>
      </c>
      <c r="C41" s="60"/>
      <c r="D41" s="60"/>
      <c r="E41" s="975"/>
      <c r="F41" s="976"/>
      <c r="G41" s="976"/>
      <c r="H41" s="976"/>
      <c r="I41" s="977"/>
      <c r="J41" s="640"/>
      <c r="K41" s="653"/>
      <c r="L41" s="653"/>
      <c r="M41" s="653"/>
      <c r="N41" s="654"/>
    </row>
    <row r="42" spans="1:14" ht="8.1" customHeight="1" x14ac:dyDescent="0.2">
      <c r="A42" s="43"/>
      <c r="B42" s="60"/>
      <c r="C42" s="60"/>
      <c r="D42" s="60"/>
      <c r="E42" s="60"/>
      <c r="F42" s="60"/>
      <c r="G42" s="60"/>
      <c r="H42" s="60"/>
      <c r="I42" s="60"/>
      <c r="J42" s="640"/>
    </row>
    <row r="43" spans="1:14" ht="15" x14ac:dyDescent="0.2">
      <c r="A43" s="43"/>
      <c r="B43" s="644" t="s">
        <v>149</v>
      </c>
      <c r="C43" s="60"/>
      <c r="D43" s="60"/>
      <c r="E43" s="60"/>
      <c r="F43" s="60"/>
      <c r="G43" s="60"/>
      <c r="H43" s="6"/>
      <c r="I43" s="684"/>
      <c r="J43" s="640"/>
    </row>
    <row r="44" spans="1:14" ht="8.1" customHeight="1" x14ac:dyDescent="0.2">
      <c r="A44" s="43"/>
      <c r="B44" s="60"/>
      <c r="C44" s="60"/>
      <c r="D44" s="60"/>
      <c r="E44" s="60"/>
      <c r="F44" s="60"/>
      <c r="G44" s="60"/>
      <c r="H44" s="6"/>
      <c r="I44" s="60"/>
      <c r="J44" s="640"/>
    </row>
    <row r="45" spans="1:14" ht="15" x14ac:dyDescent="0.2">
      <c r="A45" s="46"/>
      <c r="B45" s="644" t="s">
        <v>142</v>
      </c>
      <c r="C45" s="60"/>
      <c r="D45" s="60"/>
      <c r="E45" s="60"/>
      <c r="F45" s="60"/>
      <c r="G45" s="60"/>
      <c r="H45" s="6"/>
      <c r="I45" s="684"/>
      <c r="J45" s="640"/>
    </row>
    <row r="46" spans="1:14" ht="8.1" customHeight="1" x14ac:dyDescent="0.2">
      <c r="A46" s="43"/>
      <c r="B46" s="60"/>
      <c r="C46" s="60"/>
      <c r="D46" s="60"/>
      <c r="E46" s="60"/>
      <c r="F46" s="60"/>
      <c r="G46" s="60"/>
      <c r="H46" s="6"/>
      <c r="I46" s="45"/>
      <c r="J46" s="640"/>
    </row>
    <row r="47" spans="1:14" ht="15" x14ac:dyDescent="0.2">
      <c r="A47" s="46"/>
      <c r="B47" s="60" t="s">
        <v>150</v>
      </c>
      <c r="C47" s="60"/>
      <c r="D47" s="645"/>
      <c r="E47" s="684"/>
      <c r="F47" s="60"/>
      <c r="G47" s="646" t="s">
        <v>144</v>
      </c>
      <c r="H47" s="6"/>
      <c r="I47" s="684"/>
      <c r="J47" s="640"/>
    </row>
    <row r="48" spans="1:14" ht="8.1" customHeight="1" x14ac:dyDescent="0.2">
      <c r="A48" s="43"/>
      <c r="B48" s="60"/>
      <c r="C48" s="45"/>
      <c r="D48" s="45"/>
      <c r="E48" s="60"/>
      <c r="F48" s="60"/>
      <c r="G48" s="60"/>
      <c r="H48" s="6"/>
      <c r="I48" s="60"/>
      <c r="J48" s="640"/>
    </row>
    <row r="49" spans="1:10" x14ac:dyDescent="0.2">
      <c r="A49" s="46"/>
      <c r="B49" s="60" t="s">
        <v>145</v>
      </c>
      <c r="C49" s="60"/>
      <c r="D49" s="646" t="s">
        <v>108</v>
      </c>
      <c r="E49" s="60"/>
      <c r="F49" s="646" t="s">
        <v>109</v>
      </c>
      <c r="G49" s="646"/>
      <c r="H49" s="6"/>
      <c r="I49" s="60"/>
      <c r="J49" s="640"/>
    </row>
    <row r="50" spans="1:10" ht="8.1" customHeight="1" x14ac:dyDescent="0.2">
      <c r="A50" s="43"/>
      <c r="B50" s="60"/>
      <c r="C50" s="60"/>
      <c r="D50" s="60"/>
      <c r="E50" s="60"/>
      <c r="F50" s="60"/>
      <c r="G50" s="60"/>
      <c r="H50" s="6"/>
      <c r="I50" s="60"/>
      <c r="J50" s="640"/>
    </row>
    <row r="51" spans="1:10" ht="8.1" customHeight="1" x14ac:dyDescent="0.2">
      <c r="A51" s="43"/>
      <c r="B51" s="60"/>
      <c r="C51" s="60"/>
      <c r="D51" s="60"/>
      <c r="E51" s="60"/>
      <c r="F51" s="60"/>
      <c r="G51" s="60"/>
      <c r="H51" s="6"/>
      <c r="I51" s="60"/>
      <c r="J51" s="640"/>
    </row>
    <row r="52" spans="1:10" x14ac:dyDescent="0.2">
      <c r="A52" s="43"/>
      <c r="B52" s="60" t="s">
        <v>146</v>
      </c>
      <c r="C52" s="60"/>
      <c r="D52" s="646" t="s">
        <v>108</v>
      </c>
      <c r="E52" s="60"/>
      <c r="F52" s="646" t="s">
        <v>109</v>
      </c>
      <c r="G52" s="646"/>
      <c r="H52" s="6"/>
      <c r="I52" s="60"/>
      <c r="J52" s="640"/>
    </row>
    <row r="53" spans="1:10" x14ac:dyDescent="0.2">
      <c r="A53" s="43"/>
      <c r="B53" s="60"/>
      <c r="C53" s="60"/>
      <c r="D53" s="646"/>
      <c r="E53" s="60"/>
      <c r="F53" s="646"/>
      <c r="G53" s="646"/>
      <c r="H53" s="6"/>
      <c r="I53" s="60"/>
      <c r="J53" s="640"/>
    </row>
    <row r="54" spans="1:10" ht="8.1" customHeight="1" x14ac:dyDescent="0.2">
      <c r="A54" s="43"/>
      <c r="B54" s="60"/>
      <c r="C54" s="60"/>
      <c r="D54" s="60"/>
      <c r="E54" s="60"/>
      <c r="F54" s="60"/>
      <c r="G54" s="60"/>
      <c r="H54" s="6"/>
      <c r="I54" s="60"/>
      <c r="J54" s="640"/>
    </row>
    <row r="55" spans="1:10" ht="15" x14ac:dyDescent="0.2">
      <c r="A55" s="210"/>
      <c r="B55" s="644" t="s">
        <v>177</v>
      </c>
      <c r="C55" s="60"/>
      <c r="D55" s="60"/>
      <c r="E55" s="60"/>
      <c r="F55" s="60"/>
      <c r="G55" s="60"/>
      <c r="H55" s="6"/>
      <c r="I55" s="761"/>
      <c r="J55" s="640"/>
    </row>
    <row r="56" spans="1:10" ht="8.1" customHeight="1" x14ac:dyDescent="0.2">
      <c r="A56" s="210"/>
      <c r="B56" s="60"/>
      <c r="C56" s="60"/>
      <c r="D56" s="60"/>
      <c r="E56" s="60"/>
      <c r="F56" s="60"/>
      <c r="G56" s="60"/>
      <c r="H56" s="6"/>
      <c r="I56" s="60"/>
      <c r="J56" s="640"/>
    </row>
    <row r="57" spans="1:10" x14ac:dyDescent="0.2">
      <c r="A57" s="210"/>
      <c r="B57" s="60" t="s">
        <v>147</v>
      </c>
      <c r="C57" s="60"/>
      <c r="D57" s="60"/>
      <c r="E57" s="60"/>
      <c r="F57" s="60"/>
      <c r="G57" s="60"/>
      <c r="H57" s="6"/>
      <c r="I57" s="216"/>
      <c r="J57" s="640"/>
    </row>
    <row r="58" spans="1:10" ht="15.75" x14ac:dyDescent="0.25">
      <c r="A58" s="210"/>
      <c r="B58" s="644" t="s">
        <v>156</v>
      </c>
      <c r="C58" s="60"/>
      <c r="D58" s="60"/>
      <c r="E58" s="60"/>
      <c r="F58" s="60"/>
      <c r="G58" s="60"/>
      <c r="H58" s="6"/>
      <c r="I58" s="685">
        <f>IF(I55&gt;IF(I45&gt;22,0,IF(I43&gt;3,3*I45*I47,I43*I45*I47)),IF(I45&gt;22,0,IF(I43&gt;3,3*I45*I47,I43*I45*I47)),I55)</f>
        <v>0</v>
      </c>
      <c r="J58" s="640"/>
    </row>
    <row r="59" spans="1:10" x14ac:dyDescent="0.2">
      <c r="A59" s="210"/>
      <c r="B59" s="60"/>
      <c r="C59" s="60"/>
      <c r="D59" s="60"/>
      <c r="E59" s="60"/>
      <c r="F59" s="60"/>
      <c r="G59" s="60"/>
      <c r="H59" s="60"/>
      <c r="I59" s="60"/>
      <c r="J59" s="640"/>
    </row>
    <row r="60" spans="1:10" x14ac:dyDescent="0.2">
      <c r="A60" s="978" t="s">
        <v>117</v>
      </c>
      <c r="B60" s="979"/>
      <c r="C60" s="979"/>
      <c r="D60" s="979"/>
      <c r="E60" s="979"/>
      <c r="F60" s="979"/>
      <c r="G60" s="979"/>
      <c r="H60" s="979"/>
      <c r="I60" s="979"/>
      <c r="J60" s="980"/>
    </row>
    <row r="61" spans="1:10" ht="15.75" x14ac:dyDescent="0.25">
      <c r="A61" s="229"/>
      <c r="B61" s="649" t="s">
        <v>154</v>
      </c>
      <c r="C61" s="649"/>
      <c r="D61" s="649"/>
      <c r="E61" s="649"/>
      <c r="F61" s="649"/>
      <c r="G61" s="649"/>
      <c r="H61" s="649"/>
      <c r="I61" s="687"/>
      <c r="J61" s="650"/>
    </row>
    <row r="62" spans="1:10" ht="13.5" thickBot="1" x14ac:dyDescent="0.25">
      <c r="A62" s="230"/>
      <c r="B62" s="651"/>
      <c r="C62" s="651"/>
      <c r="D62" s="651"/>
      <c r="E62" s="651"/>
      <c r="F62" s="651"/>
      <c r="G62" s="651"/>
      <c r="H62" s="651"/>
      <c r="I62" s="655"/>
      <c r="J62" s="652"/>
    </row>
    <row r="64" spans="1:10" x14ac:dyDescent="0.2">
      <c r="A64" s="211"/>
      <c r="B64" s="656" t="s">
        <v>213</v>
      </c>
      <c r="C64" s="211"/>
      <c r="D64" s="211"/>
      <c r="E64" s="211"/>
      <c r="F64" s="211"/>
      <c r="G64" s="211"/>
      <c r="H64" s="211"/>
      <c r="I64" s="211"/>
      <c r="J64" s="211"/>
    </row>
    <row r="65" spans="1:10" ht="5.25" customHeight="1" x14ac:dyDescent="0.2">
      <c r="A65" s="211"/>
      <c r="B65" s="211"/>
      <c r="C65" s="211"/>
      <c r="D65" s="211"/>
      <c r="E65" s="211"/>
      <c r="F65" s="211"/>
      <c r="G65" s="211"/>
      <c r="H65" s="971" t="s">
        <v>214</v>
      </c>
      <c r="I65" s="972"/>
      <c r="J65" s="211"/>
    </row>
    <row r="66" spans="1:10" ht="18" customHeight="1" x14ac:dyDescent="0.2">
      <c r="A66" s="211"/>
      <c r="B66" s="211"/>
      <c r="C66" s="657" t="s">
        <v>151</v>
      </c>
      <c r="D66" s="211"/>
      <c r="E66" s="973" t="s">
        <v>152</v>
      </c>
      <c r="F66" s="973"/>
      <c r="G66" s="211"/>
      <c r="H66" s="972"/>
      <c r="I66" s="972"/>
      <c r="J66" s="211"/>
    </row>
    <row r="67" spans="1:10" x14ac:dyDescent="0.2">
      <c r="A67" s="211"/>
      <c r="B67" s="211"/>
      <c r="C67" s="211"/>
      <c r="D67" s="211"/>
      <c r="E67" s="211"/>
      <c r="F67" s="211"/>
      <c r="G67" s="211"/>
      <c r="H67" s="211"/>
      <c r="I67" s="211"/>
      <c r="J67" s="211"/>
    </row>
    <row r="68" spans="1:10" x14ac:dyDescent="0.2">
      <c r="A68" s="211"/>
      <c r="B68" s="211"/>
      <c r="C68" s="658">
        <f>I32+I58</f>
        <v>0</v>
      </c>
      <c r="D68" s="659" t="s">
        <v>76</v>
      </c>
      <c r="E68" s="974">
        <v>0.53</v>
      </c>
      <c r="F68" s="974"/>
      <c r="G68" s="660" t="s">
        <v>153</v>
      </c>
      <c r="H68" s="974">
        <f>C68*E68</f>
        <v>0</v>
      </c>
      <c r="I68" s="974"/>
      <c r="J68" s="211"/>
    </row>
    <row r="69" spans="1:10" x14ac:dyDescent="0.2">
      <c r="A69" s="211"/>
      <c r="B69" s="211"/>
      <c r="C69" s="211"/>
      <c r="D69" s="211"/>
      <c r="E69" s="211"/>
      <c r="F69" s="211"/>
      <c r="G69" s="211"/>
      <c r="H69" s="211"/>
      <c r="I69" s="211"/>
      <c r="J69" s="211"/>
    </row>
    <row r="71" spans="1:10" x14ac:dyDescent="0.2">
      <c r="A71" s="981" t="s">
        <v>117</v>
      </c>
      <c r="B71" s="982"/>
      <c r="C71" s="982"/>
      <c r="D71" s="982"/>
      <c r="E71" s="982"/>
      <c r="F71" s="982"/>
      <c r="G71" s="982"/>
      <c r="H71" s="982"/>
      <c r="I71" s="982"/>
      <c r="J71" s="983"/>
    </row>
    <row r="72" spans="1:10" x14ac:dyDescent="0.2">
      <c r="A72" s="212"/>
      <c r="B72" s="401">
        <f>'1-Identification'!A61</f>
        <v>0</v>
      </c>
      <c r="C72" s="661"/>
      <c r="D72" s="661"/>
      <c r="E72" s="661"/>
      <c r="F72" s="400"/>
      <c r="G72" s="662"/>
      <c r="H72" s="662"/>
      <c r="I72" s="662">
        <f>'1-Identification'!I61</f>
        <v>0</v>
      </c>
      <c r="J72" s="663"/>
    </row>
    <row r="73" spans="1:10" x14ac:dyDescent="0.2">
      <c r="A73" s="213"/>
      <c r="B73" s="227" t="s">
        <v>118</v>
      </c>
      <c r="C73" s="614"/>
      <c r="D73" s="614">
        <f>'1-Identification'!C62</f>
        <v>0</v>
      </c>
      <c r="E73" s="6"/>
      <c r="F73" s="6"/>
      <c r="G73" s="398" t="s">
        <v>120</v>
      </c>
      <c r="H73" s="970">
        <f>'1-Identification'!G62</f>
        <v>0</v>
      </c>
      <c r="I73" s="970"/>
      <c r="J73" s="369"/>
    </row>
    <row r="74" spans="1:10" x14ac:dyDescent="0.2">
      <c r="A74" s="213"/>
      <c r="B74" s="398" t="s">
        <v>119</v>
      </c>
      <c r="C74" s="614"/>
      <c r="D74" s="970">
        <f>'1-Identification'!C63</f>
        <v>0</v>
      </c>
      <c r="E74" s="970"/>
      <c r="F74" s="6"/>
      <c r="G74" s="398" t="s">
        <v>127</v>
      </c>
      <c r="H74" s="970">
        <f>'1-Identification'!G63</f>
        <v>2016</v>
      </c>
      <c r="I74" s="970"/>
      <c r="J74" s="370"/>
    </row>
    <row r="75" spans="1:10" x14ac:dyDescent="0.2">
      <c r="A75" s="215"/>
      <c r="B75" s="399" t="s">
        <v>124</v>
      </c>
      <c r="C75" s="216"/>
      <c r="D75" s="216" t="str">
        <f>'1-Identification'!C64</f>
        <v>Ps Alsh péri scolaire</v>
      </c>
      <c r="E75" s="216"/>
      <c r="F75" s="395"/>
      <c r="G75" s="399" t="s">
        <v>200</v>
      </c>
      <c r="H75" s="371" t="str">
        <f>'1-Identification'!G64</f>
        <v>compte de résultat</v>
      </c>
      <c r="I75" s="216"/>
      <c r="J75" s="217"/>
    </row>
  </sheetData>
  <sheetProtection password="CF5C" sheet="1" objects="1" scenarios="1"/>
  <mergeCells count="21">
    <mergeCell ref="K15:L15"/>
    <mergeCell ref="D74:E74"/>
    <mergeCell ref="H73:I73"/>
    <mergeCell ref="H74:I74"/>
    <mergeCell ref="H65:I66"/>
    <mergeCell ref="E66:F66"/>
    <mergeCell ref="E68:F68"/>
    <mergeCell ref="H68:I68"/>
    <mergeCell ref="E15:I15"/>
    <mergeCell ref="B39:I39"/>
    <mergeCell ref="E41:I41"/>
    <mergeCell ref="A34:J34"/>
    <mergeCell ref="A71:J71"/>
    <mergeCell ref="A60:J60"/>
    <mergeCell ref="B1:I1"/>
    <mergeCell ref="B2:I2"/>
    <mergeCell ref="B3:I3"/>
    <mergeCell ref="B5:I6"/>
    <mergeCell ref="B13:I13"/>
    <mergeCell ref="B10:D10"/>
    <mergeCell ref="E10:I10"/>
  </mergeCells>
  <hyperlinks>
    <hyperlink ref="K15" location="'Récépissé DDCS'!A1" display="EXEMPLE DDCS"/>
    <hyperlink ref="K15:L15" location="'Exemple DDCS'!A1" display="EXEMPLE DDCS"/>
  </hyperlinks>
  <printOptions horizontalCentered="1"/>
  <pageMargins left="0.19685039370078741" right="0.19685039370078741" top="0.19685039370078741" bottom="0.19685039370078741"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508" r:id="rId4" name="Check Box 20">
              <controlPr defaultSize="0" autoFill="0" autoLine="0" autoPict="0">
                <anchor moveWithCells="1" sizeWithCells="1">
                  <from>
                    <xdr:col>3</xdr:col>
                    <xdr:colOff>342900</xdr:colOff>
                    <xdr:row>48</xdr:row>
                    <xdr:rowOff>0</xdr:rowOff>
                  </from>
                  <to>
                    <xdr:col>3</xdr:col>
                    <xdr:colOff>609600</xdr:colOff>
                    <xdr:row>49</xdr:row>
                    <xdr:rowOff>19050</xdr:rowOff>
                  </to>
                </anchor>
              </controlPr>
            </control>
          </mc:Choice>
        </mc:AlternateContent>
        <mc:AlternateContent xmlns:mc="http://schemas.openxmlformats.org/markup-compatibility/2006">
          <mc:Choice Requires="x14">
            <control shapeId="63509" r:id="rId5" name="Check Box 21">
              <controlPr defaultSize="0" autoFill="0" autoLine="0" autoPict="0">
                <anchor moveWithCells="1" sizeWithCells="1">
                  <from>
                    <xdr:col>5</xdr:col>
                    <xdr:colOff>476250</xdr:colOff>
                    <xdr:row>48</xdr:row>
                    <xdr:rowOff>0</xdr:rowOff>
                  </from>
                  <to>
                    <xdr:col>5</xdr:col>
                    <xdr:colOff>742950</xdr:colOff>
                    <xdr:row>49</xdr:row>
                    <xdr:rowOff>19050</xdr:rowOff>
                  </to>
                </anchor>
              </controlPr>
            </control>
          </mc:Choice>
        </mc:AlternateContent>
        <mc:AlternateContent xmlns:mc="http://schemas.openxmlformats.org/markup-compatibility/2006">
          <mc:Choice Requires="x14">
            <control shapeId="63515" r:id="rId6" name="Check Box 27">
              <controlPr defaultSize="0" autoFill="0" autoLine="0" autoPict="0">
                <anchor moveWithCells="1" sizeWithCells="1">
                  <from>
                    <xdr:col>5</xdr:col>
                    <xdr:colOff>476250</xdr:colOff>
                    <xdr:row>50</xdr:row>
                    <xdr:rowOff>76200</xdr:rowOff>
                  </from>
                  <to>
                    <xdr:col>5</xdr:col>
                    <xdr:colOff>742950</xdr:colOff>
                    <xdr:row>52</xdr:row>
                    <xdr:rowOff>9525</xdr:rowOff>
                  </to>
                </anchor>
              </controlPr>
            </control>
          </mc:Choice>
        </mc:AlternateContent>
        <mc:AlternateContent xmlns:mc="http://schemas.openxmlformats.org/markup-compatibility/2006">
          <mc:Choice Requires="x14">
            <control shapeId="63516" r:id="rId7" name="Check Box 28">
              <controlPr defaultSize="0" autoFill="0" autoLine="0" autoPict="0">
                <anchor moveWithCells="1" sizeWithCells="1">
                  <from>
                    <xdr:col>3</xdr:col>
                    <xdr:colOff>342900</xdr:colOff>
                    <xdr:row>50</xdr:row>
                    <xdr:rowOff>85725</xdr:rowOff>
                  </from>
                  <to>
                    <xdr:col>3</xdr:col>
                    <xdr:colOff>609600</xdr:colOff>
                    <xdr:row>52</xdr:row>
                    <xdr:rowOff>19050</xdr:rowOff>
                  </to>
                </anchor>
              </controlPr>
            </control>
          </mc:Choice>
        </mc:AlternateContent>
        <mc:AlternateContent xmlns:mc="http://schemas.openxmlformats.org/markup-compatibility/2006">
          <mc:Choice Requires="x14">
            <control shapeId="63503" r:id="rId8" name="Check Box 15">
              <controlPr defaultSize="0" autoFill="0" autoLine="0" autoPict="0">
                <anchor moveWithCells="1" sizeWithCells="1">
                  <from>
                    <xdr:col>3</xdr:col>
                    <xdr:colOff>342900</xdr:colOff>
                    <xdr:row>25</xdr:row>
                    <xdr:rowOff>0</xdr:rowOff>
                  </from>
                  <to>
                    <xdr:col>3</xdr:col>
                    <xdr:colOff>609600</xdr:colOff>
                    <xdr:row>26</xdr:row>
                    <xdr:rowOff>19050</xdr:rowOff>
                  </to>
                </anchor>
              </controlPr>
            </control>
          </mc:Choice>
        </mc:AlternateContent>
        <mc:AlternateContent xmlns:mc="http://schemas.openxmlformats.org/markup-compatibility/2006">
          <mc:Choice Requires="x14">
            <control shapeId="63504" r:id="rId9" name="Check Box 16">
              <controlPr defaultSize="0" autoFill="0" autoLine="0" autoPict="0">
                <anchor moveWithCells="1" sizeWithCells="1">
                  <from>
                    <xdr:col>5</xdr:col>
                    <xdr:colOff>476250</xdr:colOff>
                    <xdr:row>22</xdr:row>
                    <xdr:rowOff>0</xdr:rowOff>
                  </from>
                  <to>
                    <xdr:col>5</xdr:col>
                    <xdr:colOff>742950</xdr:colOff>
                    <xdr:row>23</xdr:row>
                    <xdr:rowOff>19050</xdr:rowOff>
                  </to>
                </anchor>
              </controlPr>
            </control>
          </mc:Choice>
        </mc:AlternateContent>
        <mc:AlternateContent xmlns:mc="http://schemas.openxmlformats.org/markup-compatibility/2006">
          <mc:Choice Requires="x14">
            <control shapeId="63513" r:id="rId10" name="Check Box 25">
              <controlPr defaultSize="0" autoFill="0" autoLine="0" autoPict="0">
                <anchor moveWithCells="1" sizeWithCells="1">
                  <from>
                    <xdr:col>5</xdr:col>
                    <xdr:colOff>476250</xdr:colOff>
                    <xdr:row>24</xdr:row>
                    <xdr:rowOff>85725</xdr:rowOff>
                  </from>
                  <to>
                    <xdr:col>5</xdr:col>
                    <xdr:colOff>742950</xdr:colOff>
                    <xdr:row>26</xdr:row>
                    <xdr:rowOff>19050</xdr:rowOff>
                  </to>
                </anchor>
              </controlPr>
            </control>
          </mc:Choice>
        </mc:AlternateContent>
        <mc:AlternateContent xmlns:mc="http://schemas.openxmlformats.org/markup-compatibility/2006">
          <mc:Choice Requires="x14">
            <control shapeId="63514" r:id="rId11" name="Check Box 26">
              <controlPr defaultSize="0" autoFill="0" autoLine="0" autoPict="0">
                <anchor moveWithCells="1" sizeWithCells="1">
                  <from>
                    <xdr:col>3</xdr:col>
                    <xdr:colOff>342900</xdr:colOff>
                    <xdr:row>21</xdr:row>
                    <xdr:rowOff>85725</xdr:rowOff>
                  </from>
                  <to>
                    <xdr:col>3</xdr:col>
                    <xdr:colOff>609600</xdr:colOff>
                    <xdr:row>23</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75"/>
  <sheetViews>
    <sheetView showGridLines="0" showZeros="0" zoomScaleNormal="100" workbookViewId="0"/>
  </sheetViews>
  <sheetFormatPr baseColWidth="10" defaultRowHeight="12.75" x14ac:dyDescent="0.2"/>
  <cols>
    <col min="1" max="1" width="1.85546875" style="2" customWidth="1"/>
    <col min="2" max="5" width="11.42578125" style="2"/>
    <col min="6" max="6" width="14.28515625" style="2" customWidth="1"/>
    <col min="7" max="7" width="17.140625" style="2" customWidth="1"/>
    <col min="8" max="8" width="4.28515625" style="2" customWidth="1"/>
    <col min="9" max="9" width="13.140625" style="2" customWidth="1"/>
    <col min="10" max="10" width="1.85546875" style="2" customWidth="1"/>
    <col min="11" max="255" width="11.42578125" style="2"/>
    <col min="256" max="256" width="1.85546875" style="2" customWidth="1"/>
    <col min="257" max="260" width="11.42578125" style="2"/>
    <col min="261" max="261" width="14.28515625" style="2" customWidth="1"/>
    <col min="262" max="262" width="17.140625" style="2" customWidth="1"/>
    <col min="263" max="263" width="4.28515625" style="2" customWidth="1"/>
    <col min="264" max="264" width="11.42578125" style="2"/>
    <col min="265" max="265" width="1.85546875" style="2" customWidth="1"/>
    <col min="266" max="511" width="11.42578125" style="2"/>
    <col min="512" max="512" width="1.85546875" style="2" customWidth="1"/>
    <col min="513" max="516" width="11.42578125" style="2"/>
    <col min="517" max="517" width="14.28515625" style="2" customWidth="1"/>
    <col min="518" max="518" width="17.140625" style="2" customWidth="1"/>
    <col min="519" max="519" width="4.28515625" style="2" customWidth="1"/>
    <col min="520" max="520" width="11.42578125" style="2"/>
    <col min="521" max="521" width="1.85546875" style="2" customWidth="1"/>
    <col min="522" max="767" width="11.42578125" style="2"/>
    <col min="768" max="768" width="1.85546875" style="2" customWidth="1"/>
    <col min="769" max="772" width="11.42578125" style="2"/>
    <col min="773" max="773" width="14.28515625" style="2" customWidth="1"/>
    <col min="774" max="774" width="17.140625" style="2" customWidth="1"/>
    <col min="775" max="775" width="4.28515625" style="2" customWidth="1"/>
    <col min="776" max="776" width="11.42578125" style="2"/>
    <col min="777" max="777" width="1.85546875" style="2" customWidth="1"/>
    <col min="778" max="1023" width="11.42578125" style="2"/>
    <col min="1024" max="1024" width="1.85546875" style="2" customWidth="1"/>
    <col min="1025" max="1028" width="11.42578125" style="2"/>
    <col min="1029" max="1029" width="14.28515625" style="2" customWidth="1"/>
    <col min="1030" max="1030" width="17.140625" style="2" customWidth="1"/>
    <col min="1031" max="1031" width="4.28515625" style="2" customWidth="1"/>
    <col min="1032" max="1032" width="11.42578125" style="2"/>
    <col min="1033" max="1033" width="1.85546875" style="2" customWidth="1"/>
    <col min="1034" max="1279" width="11.42578125" style="2"/>
    <col min="1280" max="1280" width="1.85546875" style="2" customWidth="1"/>
    <col min="1281" max="1284" width="11.42578125" style="2"/>
    <col min="1285" max="1285" width="14.28515625" style="2" customWidth="1"/>
    <col min="1286" max="1286" width="17.140625" style="2" customWidth="1"/>
    <col min="1287" max="1287" width="4.28515625" style="2" customWidth="1"/>
    <col min="1288" max="1288" width="11.42578125" style="2"/>
    <col min="1289" max="1289" width="1.85546875" style="2" customWidth="1"/>
    <col min="1290" max="1535" width="11.42578125" style="2"/>
    <col min="1536" max="1536" width="1.85546875" style="2" customWidth="1"/>
    <col min="1537" max="1540" width="11.42578125" style="2"/>
    <col min="1541" max="1541" width="14.28515625" style="2" customWidth="1"/>
    <col min="1542" max="1542" width="17.140625" style="2" customWidth="1"/>
    <col min="1543" max="1543" width="4.28515625" style="2" customWidth="1"/>
    <col min="1544" max="1544" width="11.42578125" style="2"/>
    <col min="1545" max="1545" width="1.85546875" style="2" customWidth="1"/>
    <col min="1546" max="1791" width="11.42578125" style="2"/>
    <col min="1792" max="1792" width="1.85546875" style="2" customWidth="1"/>
    <col min="1793" max="1796" width="11.42578125" style="2"/>
    <col min="1797" max="1797" width="14.28515625" style="2" customWidth="1"/>
    <col min="1798" max="1798" width="17.140625" style="2" customWidth="1"/>
    <col min="1799" max="1799" width="4.28515625" style="2" customWidth="1"/>
    <col min="1800" max="1800" width="11.42578125" style="2"/>
    <col min="1801" max="1801" width="1.85546875" style="2" customWidth="1"/>
    <col min="1802" max="2047" width="11.42578125" style="2"/>
    <col min="2048" max="2048" width="1.85546875" style="2" customWidth="1"/>
    <col min="2049" max="2052" width="11.42578125" style="2"/>
    <col min="2053" max="2053" width="14.28515625" style="2" customWidth="1"/>
    <col min="2054" max="2054" width="17.140625" style="2" customWidth="1"/>
    <col min="2055" max="2055" width="4.28515625" style="2" customWidth="1"/>
    <col min="2056" max="2056" width="11.42578125" style="2"/>
    <col min="2057" max="2057" width="1.85546875" style="2" customWidth="1"/>
    <col min="2058" max="2303" width="11.42578125" style="2"/>
    <col min="2304" max="2304" width="1.85546875" style="2" customWidth="1"/>
    <col min="2305" max="2308" width="11.42578125" style="2"/>
    <col min="2309" max="2309" width="14.28515625" style="2" customWidth="1"/>
    <col min="2310" max="2310" width="17.140625" style="2" customWidth="1"/>
    <col min="2311" max="2311" width="4.28515625" style="2" customWidth="1"/>
    <col min="2312" max="2312" width="11.42578125" style="2"/>
    <col min="2313" max="2313" width="1.85546875" style="2" customWidth="1"/>
    <col min="2314" max="2559" width="11.42578125" style="2"/>
    <col min="2560" max="2560" width="1.85546875" style="2" customWidth="1"/>
    <col min="2561" max="2564" width="11.42578125" style="2"/>
    <col min="2565" max="2565" width="14.28515625" style="2" customWidth="1"/>
    <col min="2566" max="2566" width="17.140625" style="2" customWidth="1"/>
    <col min="2567" max="2567" width="4.28515625" style="2" customWidth="1"/>
    <col min="2568" max="2568" width="11.42578125" style="2"/>
    <col min="2569" max="2569" width="1.85546875" style="2" customWidth="1"/>
    <col min="2570" max="2815" width="11.42578125" style="2"/>
    <col min="2816" max="2816" width="1.85546875" style="2" customWidth="1"/>
    <col min="2817" max="2820" width="11.42578125" style="2"/>
    <col min="2821" max="2821" width="14.28515625" style="2" customWidth="1"/>
    <col min="2822" max="2822" width="17.140625" style="2" customWidth="1"/>
    <col min="2823" max="2823" width="4.28515625" style="2" customWidth="1"/>
    <col min="2824" max="2824" width="11.42578125" style="2"/>
    <col min="2825" max="2825" width="1.85546875" style="2" customWidth="1"/>
    <col min="2826" max="3071" width="11.42578125" style="2"/>
    <col min="3072" max="3072" width="1.85546875" style="2" customWidth="1"/>
    <col min="3073" max="3076" width="11.42578125" style="2"/>
    <col min="3077" max="3077" width="14.28515625" style="2" customWidth="1"/>
    <col min="3078" max="3078" width="17.140625" style="2" customWidth="1"/>
    <col min="3079" max="3079" width="4.28515625" style="2" customWidth="1"/>
    <col min="3080" max="3080" width="11.42578125" style="2"/>
    <col min="3081" max="3081" width="1.85546875" style="2" customWidth="1"/>
    <col min="3082" max="3327" width="11.42578125" style="2"/>
    <col min="3328" max="3328" width="1.85546875" style="2" customWidth="1"/>
    <col min="3329" max="3332" width="11.42578125" style="2"/>
    <col min="3333" max="3333" width="14.28515625" style="2" customWidth="1"/>
    <col min="3334" max="3334" width="17.140625" style="2" customWidth="1"/>
    <col min="3335" max="3335" width="4.28515625" style="2" customWidth="1"/>
    <col min="3336" max="3336" width="11.42578125" style="2"/>
    <col min="3337" max="3337" width="1.85546875" style="2" customWidth="1"/>
    <col min="3338" max="3583" width="11.42578125" style="2"/>
    <col min="3584" max="3584" width="1.85546875" style="2" customWidth="1"/>
    <col min="3585" max="3588" width="11.42578125" style="2"/>
    <col min="3589" max="3589" width="14.28515625" style="2" customWidth="1"/>
    <col min="3590" max="3590" width="17.140625" style="2" customWidth="1"/>
    <col min="3591" max="3591" width="4.28515625" style="2" customWidth="1"/>
    <col min="3592" max="3592" width="11.42578125" style="2"/>
    <col min="3593" max="3593" width="1.85546875" style="2" customWidth="1"/>
    <col min="3594" max="3839" width="11.42578125" style="2"/>
    <col min="3840" max="3840" width="1.85546875" style="2" customWidth="1"/>
    <col min="3841" max="3844" width="11.42578125" style="2"/>
    <col min="3845" max="3845" width="14.28515625" style="2" customWidth="1"/>
    <col min="3846" max="3846" width="17.140625" style="2" customWidth="1"/>
    <col min="3847" max="3847" width="4.28515625" style="2" customWidth="1"/>
    <col min="3848" max="3848" width="11.42578125" style="2"/>
    <col min="3849" max="3849" width="1.85546875" style="2" customWidth="1"/>
    <col min="3850" max="4095" width="11.42578125" style="2"/>
    <col min="4096" max="4096" width="1.85546875" style="2" customWidth="1"/>
    <col min="4097" max="4100" width="11.42578125" style="2"/>
    <col min="4101" max="4101" width="14.28515625" style="2" customWidth="1"/>
    <col min="4102" max="4102" width="17.140625" style="2" customWidth="1"/>
    <col min="4103" max="4103" width="4.28515625" style="2" customWidth="1"/>
    <col min="4104" max="4104" width="11.42578125" style="2"/>
    <col min="4105" max="4105" width="1.85546875" style="2" customWidth="1"/>
    <col min="4106" max="4351" width="11.42578125" style="2"/>
    <col min="4352" max="4352" width="1.85546875" style="2" customWidth="1"/>
    <col min="4353" max="4356" width="11.42578125" style="2"/>
    <col min="4357" max="4357" width="14.28515625" style="2" customWidth="1"/>
    <col min="4358" max="4358" width="17.140625" style="2" customWidth="1"/>
    <col min="4359" max="4359" width="4.28515625" style="2" customWidth="1"/>
    <col min="4360" max="4360" width="11.42578125" style="2"/>
    <col min="4361" max="4361" width="1.85546875" style="2" customWidth="1"/>
    <col min="4362" max="4607" width="11.42578125" style="2"/>
    <col min="4608" max="4608" width="1.85546875" style="2" customWidth="1"/>
    <col min="4609" max="4612" width="11.42578125" style="2"/>
    <col min="4613" max="4613" width="14.28515625" style="2" customWidth="1"/>
    <col min="4614" max="4614" width="17.140625" style="2" customWidth="1"/>
    <col min="4615" max="4615" width="4.28515625" style="2" customWidth="1"/>
    <col min="4616" max="4616" width="11.42578125" style="2"/>
    <col min="4617" max="4617" width="1.85546875" style="2" customWidth="1"/>
    <col min="4618" max="4863" width="11.42578125" style="2"/>
    <col min="4864" max="4864" width="1.85546875" style="2" customWidth="1"/>
    <col min="4865" max="4868" width="11.42578125" style="2"/>
    <col min="4869" max="4869" width="14.28515625" style="2" customWidth="1"/>
    <col min="4870" max="4870" width="17.140625" style="2" customWidth="1"/>
    <col min="4871" max="4871" width="4.28515625" style="2" customWidth="1"/>
    <col min="4872" max="4872" width="11.42578125" style="2"/>
    <col min="4873" max="4873" width="1.85546875" style="2" customWidth="1"/>
    <col min="4874" max="5119" width="11.42578125" style="2"/>
    <col min="5120" max="5120" width="1.85546875" style="2" customWidth="1"/>
    <col min="5121" max="5124" width="11.42578125" style="2"/>
    <col min="5125" max="5125" width="14.28515625" style="2" customWidth="1"/>
    <col min="5126" max="5126" width="17.140625" style="2" customWidth="1"/>
    <col min="5127" max="5127" width="4.28515625" style="2" customWidth="1"/>
    <col min="5128" max="5128" width="11.42578125" style="2"/>
    <col min="5129" max="5129" width="1.85546875" style="2" customWidth="1"/>
    <col min="5130" max="5375" width="11.42578125" style="2"/>
    <col min="5376" max="5376" width="1.85546875" style="2" customWidth="1"/>
    <col min="5377" max="5380" width="11.42578125" style="2"/>
    <col min="5381" max="5381" width="14.28515625" style="2" customWidth="1"/>
    <col min="5382" max="5382" width="17.140625" style="2" customWidth="1"/>
    <col min="5383" max="5383" width="4.28515625" style="2" customWidth="1"/>
    <col min="5384" max="5384" width="11.42578125" style="2"/>
    <col min="5385" max="5385" width="1.85546875" style="2" customWidth="1"/>
    <col min="5386" max="5631" width="11.42578125" style="2"/>
    <col min="5632" max="5632" width="1.85546875" style="2" customWidth="1"/>
    <col min="5633" max="5636" width="11.42578125" style="2"/>
    <col min="5637" max="5637" width="14.28515625" style="2" customWidth="1"/>
    <col min="5638" max="5638" width="17.140625" style="2" customWidth="1"/>
    <col min="5639" max="5639" width="4.28515625" style="2" customWidth="1"/>
    <col min="5640" max="5640" width="11.42578125" style="2"/>
    <col min="5641" max="5641" width="1.85546875" style="2" customWidth="1"/>
    <col min="5642" max="5887" width="11.42578125" style="2"/>
    <col min="5888" max="5888" width="1.85546875" style="2" customWidth="1"/>
    <col min="5889" max="5892" width="11.42578125" style="2"/>
    <col min="5893" max="5893" width="14.28515625" style="2" customWidth="1"/>
    <col min="5894" max="5894" width="17.140625" style="2" customWidth="1"/>
    <col min="5895" max="5895" width="4.28515625" style="2" customWidth="1"/>
    <col min="5896" max="5896" width="11.42578125" style="2"/>
    <col min="5897" max="5897" width="1.85546875" style="2" customWidth="1"/>
    <col min="5898" max="6143" width="11.42578125" style="2"/>
    <col min="6144" max="6144" width="1.85546875" style="2" customWidth="1"/>
    <col min="6145" max="6148" width="11.42578125" style="2"/>
    <col min="6149" max="6149" width="14.28515625" style="2" customWidth="1"/>
    <col min="6150" max="6150" width="17.140625" style="2" customWidth="1"/>
    <col min="6151" max="6151" width="4.28515625" style="2" customWidth="1"/>
    <col min="6152" max="6152" width="11.42578125" style="2"/>
    <col min="6153" max="6153" width="1.85546875" style="2" customWidth="1"/>
    <col min="6154" max="6399" width="11.42578125" style="2"/>
    <col min="6400" max="6400" width="1.85546875" style="2" customWidth="1"/>
    <col min="6401" max="6404" width="11.42578125" style="2"/>
    <col min="6405" max="6405" width="14.28515625" style="2" customWidth="1"/>
    <col min="6406" max="6406" width="17.140625" style="2" customWidth="1"/>
    <col min="6407" max="6407" width="4.28515625" style="2" customWidth="1"/>
    <col min="6408" max="6408" width="11.42578125" style="2"/>
    <col min="6409" max="6409" width="1.85546875" style="2" customWidth="1"/>
    <col min="6410" max="6655" width="11.42578125" style="2"/>
    <col min="6656" max="6656" width="1.85546875" style="2" customWidth="1"/>
    <col min="6657" max="6660" width="11.42578125" style="2"/>
    <col min="6661" max="6661" width="14.28515625" style="2" customWidth="1"/>
    <col min="6662" max="6662" width="17.140625" style="2" customWidth="1"/>
    <col min="6663" max="6663" width="4.28515625" style="2" customWidth="1"/>
    <col min="6664" max="6664" width="11.42578125" style="2"/>
    <col min="6665" max="6665" width="1.85546875" style="2" customWidth="1"/>
    <col min="6666" max="6911" width="11.42578125" style="2"/>
    <col min="6912" max="6912" width="1.85546875" style="2" customWidth="1"/>
    <col min="6913" max="6916" width="11.42578125" style="2"/>
    <col min="6917" max="6917" width="14.28515625" style="2" customWidth="1"/>
    <col min="6918" max="6918" width="17.140625" style="2" customWidth="1"/>
    <col min="6919" max="6919" width="4.28515625" style="2" customWidth="1"/>
    <col min="6920" max="6920" width="11.42578125" style="2"/>
    <col min="6921" max="6921" width="1.85546875" style="2" customWidth="1"/>
    <col min="6922" max="7167" width="11.42578125" style="2"/>
    <col min="7168" max="7168" width="1.85546875" style="2" customWidth="1"/>
    <col min="7169" max="7172" width="11.42578125" style="2"/>
    <col min="7173" max="7173" width="14.28515625" style="2" customWidth="1"/>
    <col min="7174" max="7174" width="17.140625" style="2" customWidth="1"/>
    <col min="7175" max="7175" width="4.28515625" style="2" customWidth="1"/>
    <col min="7176" max="7176" width="11.42578125" style="2"/>
    <col min="7177" max="7177" width="1.85546875" style="2" customWidth="1"/>
    <col min="7178" max="7423" width="11.42578125" style="2"/>
    <col min="7424" max="7424" width="1.85546875" style="2" customWidth="1"/>
    <col min="7425" max="7428" width="11.42578125" style="2"/>
    <col min="7429" max="7429" width="14.28515625" style="2" customWidth="1"/>
    <col min="7430" max="7430" width="17.140625" style="2" customWidth="1"/>
    <col min="7431" max="7431" width="4.28515625" style="2" customWidth="1"/>
    <col min="7432" max="7432" width="11.42578125" style="2"/>
    <col min="7433" max="7433" width="1.85546875" style="2" customWidth="1"/>
    <col min="7434" max="7679" width="11.42578125" style="2"/>
    <col min="7680" max="7680" width="1.85546875" style="2" customWidth="1"/>
    <col min="7681" max="7684" width="11.42578125" style="2"/>
    <col min="7685" max="7685" width="14.28515625" style="2" customWidth="1"/>
    <col min="7686" max="7686" width="17.140625" style="2" customWidth="1"/>
    <col min="7687" max="7687" width="4.28515625" style="2" customWidth="1"/>
    <col min="7688" max="7688" width="11.42578125" style="2"/>
    <col min="7689" max="7689" width="1.85546875" style="2" customWidth="1"/>
    <col min="7690" max="7935" width="11.42578125" style="2"/>
    <col min="7936" max="7936" width="1.85546875" style="2" customWidth="1"/>
    <col min="7937" max="7940" width="11.42578125" style="2"/>
    <col min="7941" max="7941" width="14.28515625" style="2" customWidth="1"/>
    <col min="7942" max="7942" width="17.140625" style="2" customWidth="1"/>
    <col min="7943" max="7943" width="4.28515625" style="2" customWidth="1"/>
    <col min="7944" max="7944" width="11.42578125" style="2"/>
    <col min="7945" max="7945" width="1.85546875" style="2" customWidth="1"/>
    <col min="7946" max="8191" width="11.42578125" style="2"/>
    <col min="8192" max="8192" width="1.85546875" style="2" customWidth="1"/>
    <col min="8193" max="8196" width="11.42578125" style="2"/>
    <col min="8197" max="8197" width="14.28515625" style="2" customWidth="1"/>
    <col min="8198" max="8198" width="17.140625" style="2" customWidth="1"/>
    <col min="8199" max="8199" width="4.28515625" style="2" customWidth="1"/>
    <col min="8200" max="8200" width="11.42578125" style="2"/>
    <col min="8201" max="8201" width="1.85546875" style="2" customWidth="1"/>
    <col min="8202" max="8447" width="11.42578125" style="2"/>
    <col min="8448" max="8448" width="1.85546875" style="2" customWidth="1"/>
    <col min="8449" max="8452" width="11.42578125" style="2"/>
    <col min="8453" max="8453" width="14.28515625" style="2" customWidth="1"/>
    <col min="8454" max="8454" width="17.140625" style="2" customWidth="1"/>
    <col min="8455" max="8455" width="4.28515625" style="2" customWidth="1"/>
    <col min="8456" max="8456" width="11.42578125" style="2"/>
    <col min="8457" max="8457" width="1.85546875" style="2" customWidth="1"/>
    <col min="8458" max="8703" width="11.42578125" style="2"/>
    <col min="8704" max="8704" width="1.85546875" style="2" customWidth="1"/>
    <col min="8705" max="8708" width="11.42578125" style="2"/>
    <col min="8709" max="8709" width="14.28515625" style="2" customWidth="1"/>
    <col min="8710" max="8710" width="17.140625" style="2" customWidth="1"/>
    <col min="8711" max="8711" width="4.28515625" style="2" customWidth="1"/>
    <col min="8712" max="8712" width="11.42578125" style="2"/>
    <col min="8713" max="8713" width="1.85546875" style="2" customWidth="1"/>
    <col min="8714" max="8959" width="11.42578125" style="2"/>
    <col min="8960" max="8960" width="1.85546875" style="2" customWidth="1"/>
    <col min="8961" max="8964" width="11.42578125" style="2"/>
    <col min="8965" max="8965" width="14.28515625" style="2" customWidth="1"/>
    <col min="8966" max="8966" width="17.140625" style="2" customWidth="1"/>
    <col min="8967" max="8967" width="4.28515625" style="2" customWidth="1"/>
    <col min="8968" max="8968" width="11.42578125" style="2"/>
    <col min="8969" max="8969" width="1.85546875" style="2" customWidth="1"/>
    <col min="8970" max="9215" width="11.42578125" style="2"/>
    <col min="9216" max="9216" width="1.85546875" style="2" customWidth="1"/>
    <col min="9217" max="9220" width="11.42578125" style="2"/>
    <col min="9221" max="9221" width="14.28515625" style="2" customWidth="1"/>
    <col min="9222" max="9222" width="17.140625" style="2" customWidth="1"/>
    <col min="9223" max="9223" width="4.28515625" style="2" customWidth="1"/>
    <col min="9224" max="9224" width="11.42578125" style="2"/>
    <col min="9225" max="9225" width="1.85546875" style="2" customWidth="1"/>
    <col min="9226" max="9471" width="11.42578125" style="2"/>
    <col min="9472" max="9472" width="1.85546875" style="2" customWidth="1"/>
    <col min="9473" max="9476" width="11.42578125" style="2"/>
    <col min="9477" max="9477" width="14.28515625" style="2" customWidth="1"/>
    <col min="9478" max="9478" width="17.140625" style="2" customWidth="1"/>
    <col min="9479" max="9479" width="4.28515625" style="2" customWidth="1"/>
    <col min="9480" max="9480" width="11.42578125" style="2"/>
    <col min="9481" max="9481" width="1.85546875" style="2" customWidth="1"/>
    <col min="9482" max="9727" width="11.42578125" style="2"/>
    <col min="9728" max="9728" width="1.85546875" style="2" customWidth="1"/>
    <col min="9729" max="9732" width="11.42578125" style="2"/>
    <col min="9733" max="9733" width="14.28515625" style="2" customWidth="1"/>
    <col min="9734" max="9734" width="17.140625" style="2" customWidth="1"/>
    <col min="9735" max="9735" width="4.28515625" style="2" customWidth="1"/>
    <col min="9736" max="9736" width="11.42578125" style="2"/>
    <col min="9737" max="9737" width="1.85546875" style="2" customWidth="1"/>
    <col min="9738" max="9983" width="11.42578125" style="2"/>
    <col min="9984" max="9984" width="1.85546875" style="2" customWidth="1"/>
    <col min="9985" max="9988" width="11.42578125" style="2"/>
    <col min="9989" max="9989" width="14.28515625" style="2" customWidth="1"/>
    <col min="9990" max="9990" width="17.140625" style="2" customWidth="1"/>
    <col min="9991" max="9991" width="4.28515625" style="2" customWidth="1"/>
    <col min="9992" max="9992" width="11.42578125" style="2"/>
    <col min="9993" max="9993" width="1.85546875" style="2" customWidth="1"/>
    <col min="9994" max="10239" width="11.42578125" style="2"/>
    <col min="10240" max="10240" width="1.85546875" style="2" customWidth="1"/>
    <col min="10241" max="10244" width="11.42578125" style="2"/>
    <col min="10245" max="10245" width="14.28515625" style="2" customWidth="1"/>
    <col min="10246" max="10246" width="17.140625" style="2" customWidth="1"/>
    <col min="10247" max="10247" width="4.28515625" style="2" customWidth="1"/>
    <col min="10248" max="10248" width="11.42578125" style="2"/>
    <col min="10249" max="10249" width="1.85546875" style="2" customWidth="1"/>
    <col min="10250" max="10495" width="11.42578125" style="2"/>
    <col min="10496" max="10496" width="1.85546875" style="2" customWidth="1"/>
    <col min="10497" max="10500" width="11.42578125" style="2"/>
    <col min="10501" max="10501" width="14.28515625" style="2" customWidth="1"/>
    <col min="10502" max="10502" width="17.140625" style="2" customWidth="1"/>
    <col min="10503" max="10503" width="4.28515625" style="2" customWidth="1"/>
    <col min="10504" max="10504" width="11.42578125" style="2"/>
    <col min="10505" max="10505" width="1.85546875" style="2" customWidth="1"/>
    <col min="10506" max="10751" width="11.42578125" style="2"/>
    <col min="10752" max="10752" width="1.85546875" style="2" customWidth="1"/>
    <col min="10753" max="10756" width="11.42578125" style="2"/>
    <col min="10757" max="10757" width="14.28515625" style="2" customWidth="1"/>
    <col min="10758" max="10758" width="17.140625" style="2" customWidth="1"/>
    <col min="10759" max="10759" width="4.28515625" style="2" customWidth="1"/>
    <col min="10760" max="10760" width="11.42578125" style="2"/>
    <col min="10761" max="10761" width="1.85546875" style="2" customWidth="1"/>
    <col min="10762" max="11007" width="11.42578125" style="2"/>
    <col min="11008" max="11008" width="1.85546875" style="2" customWidth="1"/>
    <col min="11009" max="11012" width="11.42578125" style="2"/>
    <col min="11013" max="11013" width="14.28515625" style="2" customWidth="1"/>
    <col min="11014" max="11014" width="17.140625" style="2" customWidth="1"/>
    <col min="11015" max="11015" width="4.28515625" style="2" customWidth="1"/>
    <col min="11016" max="11016" width="11.42578125" style="2"/>
    <col min="11017" max="11017" width="1.85546875" style="2" customWidth="1"/>
    <col min="11018" max="11263" width="11.42578125" style="2"/>
    <col min="11264" max="11264" width="1.85546875" style="2" customWidth="1"/>
    <col min="11265" max="11268" width="11.42578125" style="2"/>
    <col min="11269" max="11269" width="14.28515625" style="2" customWidth="1"/>
    <col min="11270" max="11270" width="17.140625" style="2" customWidth="1"/>
    <col min="11271" max="11271" width="4.28515625" style="2" customWidth="1"/>
    <col min="11272" max="11272" width="11.42578125" style="2"/>
    <col min="11273" max="11273" width="1.85546875" style="2" customWidth="1"/>
    <col min="11274" max="11519" width="11.42578125" style="2"/>
    <col min="11520" max="11520" width="1.85546875" style="2" customWidth="1"/>
    <col min="11521" max="11524" width="11.42578125" style="2"/>
    <col min="11525" max="11525" width="14.28515625" style="2" customWidth="1"/>
    <col min="11526" max="11526" width="17.140625" style="2" customWidth="1"/>
    <col min="11527" max="11527" width="4.28515625" style="2" customWidth="1"/>
    <col min="11528" max="11528" width="11.42578125" style="2"/>
    <col min="11529" max="11529" width="1.85546875" style="2" customWidth="1"/>
    <col min="11530" max="11775" width="11.42578125" style="2"/>
    <col min="11776" max="11776" width="1.85546875" style="2" customWidth="1"/>
    <col min="11777" max="11780" width="11.42578125" style="2"/>
    <col min="11781" max="11781" width="14.28515625" style="2" customWidth="1"/>
    <col min="11782" max="11782" width="17.140625" style="2" customWidth="1"/>
    <col min="11783" max="11783" width="4.28515625" style="2" customWidth="1"/>
    <col min="11784" max="11784" width="11.42578125" style="2"/>
    <col min="11785" max="11785" width="1.85546875" style="2" customWidth="1"/>
    <col min="11786" max="12031" width="11.42578125" style="2"/>
    <col min="12032" max="12032" width="1.85546875" style="2" customWidth="1"/>
    <col min="12033" max="12036" width="11.42578125" style="2"/>
    <col min="12037" max="12037" width="14.28515625" style="2" customWidth="1"/>
    <col min="12038" max="12038" width="17.140625" style="2" customWidth="1"/>
    <col min="12039" max="12039" width="4.28515625" style="2" customWidth="1"/>
    <col min="12040" max="12040" width="11.42578125" style="2"/>
    <col min="12041" max="12041" width="1.85546875" style="2" customWidth="1"/>
    <col min="12042" max="12287" width="11.42578125" style="2"/>
    <col min="12288" max="12288" width="1.85546875" style="2" customWidth="1"/>
    <col min="12289" max="12292" width="11.42578125" style="2"/>
    <col min="12293" max="12293" width="14.28515625" style="2" customWidth="1"/>
    <col min="12294" max="12294" width="17.140625" style="2" customWidth="1"/>
    <col min="12295" max="12295" width="4.28515625" style="2" customWidth="1"/>
    <col min="12296" max="12296" width="11.42578125" style="2"/>
    <col min="12297" max="12297" width="1.85546875" style="2" customWidth="1"/>
    <col min="12298" max="12543" width="11.42578125" style="2"/>
    <col min="12544" max="12544" width="1.85546875" style="2" customWidth="1"/>
    <col min="12545" max="12548" width="11.42578125" style="2"/>
    <col min="12549" max="12549" width="14.28515625" style="2" customWidth="1"/>
    <col min="12550" max="12550" width="17.140625" style="2" customWidth="1"/>
    <col min="12551" max="12551" width="4.28515625" style="2" customWidth="1"/>
    <col min="12552" max="12552" width="11.42578125" style="2"/>
    <col min="12553" max="12553" width="1.85546875" style="2" customWidth="1"/>
    <col min="12554" max="12799" width="11.42578125" style="2"/>
    <col min="12800" max="12800" width="1.85546875" style="2" customWidth="1"/>
    <col min="12801" max="12804" width="11.42578125" style="2"/>
    <col min="12805" max="12805" width="14.28515625" style="2" customWidth="1"/>
    <col min="12806" max="12806" width="17.140625" style="2" customWidth="1"/>
    <col min="12807" max="12807" width="4.28515625" style="2" customWidth="1"/>
    <col min="12808" max="12808" width="11.42578125" style="2"/>
    <col min="12809" max="12809" width="1.85546875" style="2" customWidth="1"/>
    <col min="12810" max="13055" width="11.42578125" style="2"/>
    <col min="13056" max="13056" width="1.85546875" style="2" customWidth="1"/>
    <col min="13057" max="13060" width="11.42578125" style="2"/>
    <col min="13061" max="13061" width="14.28515625" style="2" customWidth="1"/>
    <col min="13062" max="13062" width="17.140625" style="2" customWidth="1"/>
    <col min="13063" max="13063" width="4.28515625" style="2" customWidth="1"/>
    <col min="13064" max="13064" width="11.42578125" style="2"/>
    <col min="13065" max="13065" width="1.85546875" style="2" customWidth="1"/>
    <col min="13066" max="13311" width="11.42578125" style="2"/>
    <col min="13312" max="13312" width="1.85546875" style="2" customWidth="1"/>
    <col min="13313" max="13316" width="11.42578125" style="2"/>
    <col min="13317" max="13317" width="14.28515625" style="2" customWidth="1"/>
    <col min="13318" max="13318" width="17.140625" style="2" customWidth="1"/>
    <col min="13319" max="13319" width="4.28515625" style="2" customWidth="1"/>
    <col min="13320" max="13320" width="11.42578125" style="2"/>
    <col min="13321" max="13321" width="1.85546875" style="2" customWidth="1"/>
    <col min="13322" max="13567" width="11.42578125" style="2"/>
    <col min="13568" max="13568" width="1.85546875" style="2" customWidth="1"/>
    <col min="13569" max="13572" width="11.42578125" style="2"/>
    <col min="13573" max="13573" width="14.28515625" style="2" customWidth="1"/>
    <col min="13574" max="13574" width="17.140625" style="2" customWidth="1"/>
    <col min="13575" max="13575" width="4.28515625" style="2" customWidth="1"/>
    <col min="13576" max="13576" width="11.42578125" style="2"/>
    <col min="13577" max="13577" width="1.85546875" style="2" customWidth="1"/>
    <col min="13578" max="13823" width="11.42578125" style="2"/>
    <col min="13824" max="13824" width="1.85546875" style="2" customWidth="1"/>
    <col min="13825" max="13828" width="11.42578125" style="2"/>
    <col min="13829" max="13829" width="14.28515625" style="2" customWidth="1"/>
    <col min="13830" max="13830" width="17.140625" style="2" customWidth="1"/>
    <col min="13831" max="13831" width="4.28515625" style="2" customWidth="1"/>
    <col min="13832" max="13832" width="11.42578125" style="2"/>
    <col min="13833" max="13833" width="1.85546875" style="2" customWidth="1"/>
    <col min="13834" max="14079" width="11.42578125" style="2"/>
    <col min="14080" max="14080" width="1.85546875" style="2" customWidth="1"/>
    <col min="14081" max="14084" width="11.42578125" style="2"/>
    <col min="14085" max="14085" width="14.28515625" style="2" customWidth="1"/>
    <col min="14086" max="14086" width="17.140625" style="2" customWidth="1"/>
    <col min="14087" max="14087" width="4.28515625" style="2" customWidth="1"/>
    <col min="14088" max="14088" width="11.42578125" style="2"/>
    <col min="14089" max="14089" width="1.85546875" style="2" customWidth="1"/>
    <col min="14090" max="14335" width="11.42578125" style="2"/>
    <col min="14336" max="14336" width="1.85546875" style="2" customWidth="1"/>
    <col min="14337" max="14340" width="11.42578125" style="2"/>
    <col min="14341" max="14341" width="14.28515625" style="2" customWidth="1"/>
    <col min="14342" max="14342" width="17.140625" style="2" customWidth="1"/>
    <col min="14343" max="14343" width="4.28515625" style="2" customWidth="1"/>
    <col min="14344" max="14344" width="11.42578125" style="2"/>
    <col min="14345" max="14345" width="1.85546875" style="2" customWidth="1"/>
    <col min="14346" max="14591" width="11.42578125" style="2"/>
    <col min="14592" max="14592" width="1.85546875" style="2" customWidth="1"/>
    <col min="14593" max="14596" width="11.42578125" style="2"/>
    <col min="14597" max="14597" width="14.28515625" style="2" customWidth="1"/>
    <col min="14598" max="14598" width="17.140625" style="2" customWidth="1"/>
    <col min="14599" max="14599" width="4.28515625" style="2" customWidth="1"/>
    <col min="14600" max="14600" width="11.42578125" style="2"/>
    <col min="14601" max="14601" width="1.85546875" style="2" customWidth="1"/>
    <col min="14602" max="14847" width="11.42578125" style="2"/>
    <col min="14848" max="14848" width="1.85546875" style="2" customWidth="1"/>
    <col min="14849" max="14852" width="11.42578125" style="2"/>
    <col min="14853" max="14853" width="14.28515625" style="2" customWidth="1"/>
    <col min="14854" max="14854" width="17.140625" style="2" customWidth="1"/>
    <col min="14855" max="14855" width="4.28515625" style="2" customWidth="1"/>
    <col min="14856" max="14856" width="11.42578125" style="2"/>
    <col min="14857" max="14857" width="1.85546875" style="2" customWidth="1"/>
    <col min="14858" max="15103" width="11.42578125" style="2"/>
    <col min="15104" max="15104" width="1.85546875" style="2" customWidth="1"/>
    <col min="15105" max="15108" width="11.42578125" style="2"/>
    <col min="15109" max="15109" width="14.28515625" style="2" customWidth="1"/>
    <col min="15110" max="15110" width="17.140625" style="2" customWidth="1"/>
    <col min="15111" max="15111" width="4.28515625" style="2" customWidth="1"/>
    <col min="15112" max="15112" width="11.42578125" style="2"/>
    <col min="15113" max="15113" width="1.85546875" style="2" customWidth="1"/>
    <col min="15114" max="15359" width="11.42578125" style="2"/>
    <col min="15360" max="15360" width="1.85546875" style="2" customWidth="1"/>
    <col min="15361" max="15364" width="11.42578125" style="2"/>
    <col min="15365" max="15365" width="14.28515625" style="2" customWidth="1"/>
    <col min="15366" max="15366" width="17.140625" style="2" customWidth="1"/>
    <col min="15367" max="15367" width="4.28515625" style="2" customWidth="1"/>
    <col min="15368" max="15368" width="11.42578125" style="2"/>
    <col min="15369" max="15369" width="1.85546875" style="2" customWidth="1"/>
    <col min="15370" max="15615" width="11.42578125" style="2"/>
    <col min="15616" max="15616" width="1.85546875" style="2" customWidth="1"/>
    <col min="15617" max="15620" width="11.42578125" style="2"/>
    <col min="15621" max="15621" width="14.28515625" style="2" customWidth="1"/>
    <col min="15622" max="15622" width="17.140625" style="2" customWidth="1"/>
    <col min="15623" max="15623" width="4.28515625" style="2" customWidth="1"/>
    <col min="15624" max="15624" width="11.42578125" style="2"/>
    <col min="15625" max="15625" width="1.85546875" style="2" customWidth="1"/>
    <col min="15626" max="15871" width="11.42578125" style="2"/>
    <col min="15872" max="15872" width="1.85546875" style="2" customWidth="1"/>
    <col min="15873" max="15876" width="11.42578125" style="2"/>
    <col min="15877" max="15877" width="14.28515625" style="2" customWidth="1"/>
    <col min="15878" max="15878" width="17.140625" style="2" customWidth="1"/>
    <col min="15879" max="15879" width="4.28515625" style="2" customWidth="1"/>
    <col min="15880" max="15880" width="11.42578125" style="2"/>
    <col min="15881" max="15881" width="1.85546875" style="2" customWidth="1"/>
    <col min="15882" max="16127" width="11.42578125" style="2"/>
    <col min="16128" max="16128" width="1.85546875" style="2" customWidth="1"/>
    <col min="16129" max="16132" width="11.42578125" style="2"/>
    <col min="16133" max="16133" width="14.28515625" style="2" customWidth="1"/>
    <col min="16134" max="16134" width="17.140625" style="2" customWidth="1"/>
    <col min="16135" max="16135" width="4.28515625" style="2" customWidth="1"/>
    <col min="16136" max="16136" width="11.42578125" style="2"/>
    <col min="16137" max="16137" width="1.85546875" style="2" customWidth="1"/>
    <col min="16138" max="16384" width="11.42578125" style="2"/>
  </cols>
  <sheetData>
    <row r="1" spans="1:13" ht="18" x14ac:dyDescent="0.25">
      <c r="A1" s="6"/>
      <c r="B1" s="960" t="s">
        <v>212</v>
      </c>
      <c r="C1" s="960"/>
      <c r="D1" s="960"/>
      <c r="E1" s="960"/>
      <c r="F1" s="960"/>
      <c r="G1" s="960"/>
      <c r="H1" s="960"/>
      <c r="I1" s="960"/>
    </row>
    <row r="2" spans="1:13" ht="18" x14ac:dyDescent="0.25">
      <c r="A2" s="6"/>
      <c r="B2" s="960" t="s">
        <v>137</v>
      </c>
      <c r="C2" s="960"/>
      <c r="D2" s="960"/>
      <c r="E2" s="960"/>
      <c r="F2" s="960"/>
      <c r="G2" s="960"/>
      <c r="H2" s="960"/>
      <c r="I2" s="960"/>
    </row>
    <row r="3" spans="1:13" ht="23.25" x14ac:dyDescent="0.35">
      <c r="A3" s="6"/>
      <c r="B3" s="960" t="s">
        <v>225</v>
      </c>
      <c r="C3" s="960"/>
      <c r="D3" s="960"/>
      <c r="E3" s="960"/>
      <c r="F3" s="960"/>
      <c r="G3" s="960"/>
      <c r="H3" s="960"/>
      <c r="I3" s="960"/>
    </row>
    <row r="4" spans="1:13" x14ac:dyDescent="0.2">
      <c r="A4" s="18"/>
    </row>
    <row r="5" spans="1:13" ht="12" customHeight="1" x14ac:dyDescent="0.2">
      <c r="A5" s="6"/>
      <c r="B5" s="961" t="s">
        <v>272</v>
      </c>
      <c r="C5" s="961"/>
      <c r="D5" s="961"/>
      <c r="E5" s="961"/>
      <c r="F5" s="961"/>
      <c r="G5" s="961"/>
      <c r="H5" s="961"/>
      <c r="I5" s="961"/>
    </row>
    <row r="6" spans="1:13" ht="36" customHeight="1" x14ac:dyDescent="0.2">
      <c r="A6" s="6"/>
      <c r="B6" s="961"/>
      <c r="C6" s="961"/>
      <c r="D6" s="961"/>
      <c r="E6" s="961"/>
      <c r="F6" s="961"/>
      <c r="G6" s="961"/>
      <c r="H6" s="961"/>
      <c r="I6" s="961"/>
    </row>
    <row r="7" spans="1:13" ht="15.75" x14ac:dyDescent="0.25">
      <c r="A7" s="6"/>
      <c r="B7" s="664"/>
      <c r="C7" s="664"/>
      <c r="D7" s="664"/>
      <c r="E7" s="664"/>
      <c r="F7" s="664"/>
      <c r="G7" s="664"/>
      <c r="H7" s="664"/>
      <c r="I7" s="664"/>
    </row>
    <row r="8" spans="1:13" x14ac:dyDescent="0.2">
      <c r="A8" s="6"/>
      <c r="B8" s="208" t="s">
        <v>138</v>
      </c>
      <c r="C8" s="636"/>
      <c r="D8" s="636"/>
      <c r="E8" s="636"/>
      <c r="F8" s="636"/>
      <c r="G8" s="636"/>
      <c r="H8" s="636"/>
    </row>
    <row r="9" spans="1:13" ht="5.25" customHeight="1" thickBot="1" x14ac:dyDescent="0.25">
      <c r="A9" s="6"/>
      <c r="B9" s="208"/>
      <c r="C9" s="636"/>
      <c r="D9" s="636"/>
      <c r="E9" s="636"/>
      <c r="F9" s="636"/>
      <c r="G9" s="636"/>
      <c r="H9" s="636"/>
    </row>
    <row r="10" spans="1:13" ht="69.75" customHeight="1" thickBot="1" x14ac:dyDescent="0.25">
      <c r="A10" s="6"/>
      <c r="B10" s="963" t="s">
        <v>176</v>
      </c>
      <c r="C10" s="963"/>
      <c r="D10" s="964"/>
      <c r="E10" s="965" t="s">
        <v>203</v>
      </c>
      <c r="F10" s="966"/>
      <c r="G10" s="966"/>
      <c r="H10" s="966"/>
      <c r="I10" s="967"/>
    </row>
    <row r="11" spans="1:13" ht="18.75" thickBot="1" x14ac:dyDescent="0.3">
      <c r="A11" s="38"/>
      <c r="B11" s="636"/>
      <c r="C11" s="636"/>
      <c r="D11" s="636"/>
      <c r="E11" s="636"/>
      <c r="F11" s="636"/>
      <c r="G11" s="636"/>
      <c r="H11" s="636"/>
      <c r="L11" s="665"/>
    </row>
    <row r="12" spans="1:13" ht="7.5" customHeight="1" x14ac:dyDescent="0.2">
      <c r="A12" s="209"/>
      <c r="B12" s="638"/>
      <c r="C12" s="638"/>
      <c r="D12" s="638"/>
      <c r="E12" s="638"/>
      <c r="F12" s="638"/>
      <c r="G12" s="638"/>
      <c r="H12" s="638"/>
      <c r="I12" s="638"/>
      <c r="J12" s="639"/>
    </row>
    <row r="13" spans="1:13" x14ac:dyDescent="0.2">
      <c r="A13" s="23"/>
      <c r="B13" s="962" t="s">
        <v>139</v>
      </c>
      <c r="C13" s="962"/>
      <c r="D13" s="962"/>
      <c r="E13" s="962"/>
      <c r="F13" s="962"/>
      <c r="G13" s="962"/>
      <c r="H13" s="962"/>
      <c r="I13" s="962"/>
      <c r="J13" s="640"/>
      <c r="K13" s="150"/>
      <c r="L13" s="150"/>
      <c r="M13" s="150"/>
    </row>
    <row r="14" spans="1:13" ht="8.1" customHeight="1" x14ac:dyDescent="0.2">
      <c r="A14" s="26"/>
      <c r="B14" s="60"/>
      <c r="C14" s="60"/>
      <c r="D14" s="60"/>
      <c r="E14" s="60"/>
      <c r="F14" s="60"/>
      <c r="G14" s="60"/>
      <c r="H14" s="60"/>
      <c r="I14" s="60"/>
      <c r="J14" s="640"/>
      <c r="K14" s="150"/>
      <c r="L14" s="150"/>
      <c r="M14" s="150"/>
    </row>
    <row r="15" spans="1:13" ht="18.75" x14ac:dyDescent="0.3">
      <c r="A15" s="23"/>
      <c r="B15" s="60" t="s">
        <v>140</v>
      </c>
      <c r="C15" s="60"/>
      <c r="D15" s="60"/>
      <c r="E15" s="975"/>
      <c r="F15" s="976"/>
      <c r="G15" s="976"/>
      <c r="H15" s="976"/>
      <c r="I15" s="977"/>
      <c r="J15" s="640"/>
      <c r="K15" s="968" t="s">
        <v>298</v>
      </c>
      <c r="L15" s="969"/>
      <c r="M15" s="666"/>
    </row>
    <row r="16" spans="1:13" ht="8.1" customHeight="1" x14ac:dyDescent="0.2">
      <c r="A16" s="26"/>
      <c r="B16" s="60"/>
      <c r="C16" s="60"/>
      <c r="D16" s="60"/>
      <c r="E16" s="60"/>
      <c r="F16" s="60"/>
      <c r="G16" s="60"/>
      <c r="H16" s="60"/>
      <c r="I16" s="60"/>
      <c r="J16" s="640"/>
    </row>
    <row r="17" spans="1:10" ht="15" x14ac:dyDescent="0.2">
      <c r="A17" s="23"/>
      <c r="B17" s="644" t="s">
        <v>141</v>
      </c>
      <c r="C17" s="60"/>
      <c r="D17" s="60"/>
      <c r="E17" s="60"/>
      <c r="F17" s="60"/>
      <c r="G17" s="60"/>
      <c r="H17" s="6"/>
      <c r="I17" s="684"/>
      <c r="J17" s="640"/>
    </row>
    <row r="18" spans="1:10" ht="8.1" customHeight="1" x14ac:dyDescent="0.2">
      <c r="A18" s="23"/>
      <c r="B18" s="60"/>
      <c r="C18" s="60"/>
      <c r="D18" s="60"/>
      <c r="E18" s="60"/>
      <c r="F18" s="60"/>
      <c r="G18" s="60"/>
      <c r="H18" s="6"/>
      <c r="I18" s="60"/>
      <c r="J18" s="640"/>
    </row>
    <row r="19" spans="1:10" ht="15" x14ac:dyDescent="0.2">
      <c r="A19" s="23"/>
      <c r="B19" s="644" t="s">
        <v>155</v>
      </c>
      <c r="C19" s="60"/>
      <c r="D19" s="60"/>
      <c r="E19" s="60"/>
      <c r="F19" s="60"/>
      <c r="G19" s="60"/>
      <c r="H19" s="6"/>
      <c r="I19" s="684"/>
      <c r="J19" s="640"/>
    </row>
    <row r="20" spans="1:10" ht="8.1" customHeight="1" x14ac:dyDescent="0.2">
      <c r="A20" s="26"/>
      <c r="B20" s="60"/>
      <c r="C20" s="60"/>
      <c r="D20" s="60"/>
      <c r="E20" s="60"/>
      <c r="F20" s="60"/>
      <c r="G20" s="60"/>
      <c r="H20" s="6"/>
      <c r="I20" s="60"/>
      <c r="J20" s="640"/>
    </row>
    <row r="21" spans="1:10" ht="15" x14ac:dyDescent="0.2">
      <c r="A21" s="23"/>
      <c r="B21" s="60" t="s">
        <v>143</v>
      </c>
      <c r="C21" s="60"/>
      <c r="D21" s="645"/>
      <c r="E21" s="684"/>
      <c r="F21" s="60"/>
      <c r="G21" s="646" t="s">
        <v>144</v>
      </c>
      <c r="H21" s="6"/>
      <c r="I21" s="684"/>
      <c r="J21" s="640"/>
    </row>
    <row r="22" spans="1:10" ht="8.1" customHeight="1" x14ac:dyDescent="0.2">
      <c r="A22" s="23"/>
      <c r="B22" s="60"/>
      <c r="C22" s="45"/>
      <c r="D22" s="45"/>
      <c r="E22" s="60"/>
      <c r="F22" s="60"/>
      <c r="G22" s="60"/>
      <c r="H22" s="6"/>
      <c r="I22" s="60"/>
      <c r="J22" s="640"/>
    </row>
    <row r="23" spans="1:10" x14ac:dyDescent="0.2">
      <c r="A23" s="23"/>
      <c r="B23" s="60" t="s">
        <v>145</v>
      </c>
      <c r="C23" s="60"/>
      <c r="D23" s="646" t="s">
        <v>108</v>
      </c>
      <c r="E23" s="60"/>
      <c r="F23" s="646" t="s">
        <v>109</v>
      </c>
      <c r="G23" s="646"/>
      <c r="H23" s="6"/>
      <c r="I23" s="60"/>
      <c r="J23" s="640"/>
    </row>
    <row r="24" spans="1:10" ht="8.1" customHeight="1" x14ac:dyDescent="0.2">
      <c r="A24" s="26"/>
      <c r="B24" s="60"/>
      <c r="C24" s="60"/>
      <c r="D24" s="60"/>
      <c r="E24" s="60"/>
      <c r="F24" s="60"/>
      <c r="G24" s="60"/>
      <c r="H24" s="6"/>
      <c r="I24" s="60"/>
      <c r="J24" s="640"/>
    </row>
    <row r="25" spans="1:10" ht="8.1" customHeight="1" x14ac:dyDescent="0.2">
      <c r="A25" s="23"/>
      <c r="B25" s="60"/>
      <c r="C25" s="60"/>
      <c r="D25" s="60"/>
      <c r="E25" s="60"/>
      <c r="F25" s="60"/>
      <c r="G25" s="60"/>
      <c r="H25" s="6"/>
      <c r="I25" s="60"/>
      <c r="J25" s="640"/>
    </row>
    <row r="26" spans="1:10" x14ac:dyDescent="0.2">
      <c r="A26" s="26"/>
      <c r="B26" s="60" t="s">
        <v>146</v>
      </c>
      <c r="C26" s="60"/>
      <c r="D26" s="646" t="s">
        <v>108</v>
      </c>
      <c r="E26" s="60"/>
      <c r="F26" s="646" t="s">
        <v>109</v>
      </c>
      <c r="G26" s="646"/>
      <c r="H26" s="6"/>
      <c r="I26" s="60"/>
      <c r="J26" s="640"/>
    </row>
    <row r="27" spans="1:10" x14ac:dyDescent="0.2">
      <c r="A27" s="26"/>
      <c r="B27" s="60"/>
      <c r="C27" s="60"/>
      <c r="D27" s="646"/>
      <c r="E27" s="60"/>
      <c r="F27" s="646"/>
      <c r="G27" s="646"/>
      <c r="H27" s="6"/>
      <c r="I27" s="60"/>
      <c r="J27" s="640"/>
    </row>
    <row r="28" spans="1:10" ht="8.1" customHeight="1" x14ac:dyDescent="0.2">
      <c r="A28" s="23"/>
      <c r="B28" s="60"/>
      <c r="C28" s="60"/>
      <c r="D28" s="60"/>
      <c r="E28" s="60"/>
      <c r="F28" s="60"/>
      <c r="G28" s="60"/>
      <c r="H28" s="6"/>
      <c r="I28" s="60"/>
      <c r="J28" s="640"/>
    </row>
    <row r="29" spans="1:10" ht="15" x14ac:dyDescent="0.2">
      <c r="A29" s="23"/>
      <c r="B29" s="644" t="s">
        <v>177</v>
      </c>
      <c r="C29" s="60"/>
      <c r="D29" s="60"/>
      <c r="E29" s="60"/>
      <c r="F29" s="60"/>
      <c r="G29" s="60"/>
      <c r="H29" s="6"/>
      <c r="I29" s="761"/>
      <c r="J29" s="640"/>
    </row>
    <row r="30" spans="1:10" ht="9.75" customHeight="1" x14ac:dyDescent="0.2">
      <c r="A30" s="23"/>
      <c r="B30" s="60"/>
      <c r="C30" s="60"/>
      <c r="D30" s="60"/>
      <c r="E30" s="60"/>
      <c r="F30" s="60"/>
      <c r="G30" s="60"/>
      <c r="H30" s="6"/>
      <c r="I30" s="60"/>
      <c r="J30" s="640"/>
    </row>
    <row r="31" spans="1:10" x14ac:dyDescent="0.2">
      <c r="A31" s="26"/>
      <c r="B31" s="60" t="s">
        <v>147</v>
      </c>
      <c r="C31" s="60"/>
      <c r="D31" s="60"/>
      <c r="E31" s="60"/>
      <c r="F31" s="60"/>
      <c r="G31" s="60"/>
      <c r="H31" s="6"/>
      <c r="I31" s="216"/>
      <c r="J31" s="640"/>
    </row>
    <row r="32" spans="1:10" ht="15.75" x14ac:dyDescent="0.25">
      <c r="A32" s="23"/>
      <c r="B32" s="644" t="s">
        <v>201</v>
      </c>
      <c r="C32" s="60"/>
      <c r="D32" s="60"/>
      <c r="E32" s="60"/>
      <c r="F32" s="60"/>
      <c r="G32" s="60"/>
      <c r="H32" s="6"/>
      <c r="I32" s="685">
        <f>IF(I29&gt;IF(I19&gt;14,0,IF(I17&gt;3,3*I19*I21,I17*I19*I21)),IF(I19&gt;14,0,IF(I17&gt;3,3*I19*I21,I17*I19*I21)),I29)</f>
        <v>0</v>
      </c>
      <c r="J32" s="640"/>
    </row>
    <row r="33" spans="1:14" x14ac:dyDescent="0.2">
      <c r="A33" s="23"/>
      <c r="B33" s="644"/>
      <c r="C33" s="60"/>
      <c r="D33" s="60"/>
      <c r="E33" s="60"/>
      <c r="F33" s="60"/>
      <c r="G33" s="60"/>
      <c r="H33" s="6"/>
      <c r="I33" s="647"/>
      <c r="J33" s="640"/>
    </row>
    <row r="34" spans="1:14" x14ac:dyDescent="0.2">
      <c r="A34" s="978" t="s">
        <v>117</v>
      </c>
      <c r="B34" s="979"/>
      <c r="C34" s="979"/>
      <c r="D34" s="979"/>
      <c r="E34" s="979"/>
      <c r="F34" s="979"/>
      <c r="G34" s="979"/>
      <c r="H34" s="979"/>
      <c r="I34" s="979"/>
      <c r="J34" s="980"/>
    </row>
    <row r="35" spans="1:14" ht="15.75" x14ac:dyDescent="0.25">
      <c r="A35" s="229"/>
      <c r="B35" s="648" t="s">
        <v>154</v>
      </c>
      <c r="C35" s="649"/>
      <c r="D35" s="649"/>
      <c r="E35" s="649"/>
      <c r="F35" s="649"/>
      <c r="G35" s="649"/>
      <c r="H35" s="649"/>
      <c r="I35" s="686"/>
      <c r="J35" s="650"/>
    </row>
    <row r="36" spans="1:14" ht="13.5" thickBot="1" x14ac:dyDescent="0.25">
      <c r="A36" s="231"/>
      <c r="B36" s="651"/>
      <c r="C36" s="651"/>
      <c r="D36" s="651"/>
      <c r="E36" s="651"/>
      <c r="F36" s="651"/>
      <c r="G36" s="651"/>
      <c r="H36" s="651"/>
      <c r="I36" s="651"/>
      <c r="J36" s="652"/>
    </row>
    <row r="37" spans="1:14" ht="5.25" customHeight="1" thickBot="1" x14ac:dyDescent="0.25">
      <c r="A37" s="18"/>
      <c r="H37" s="6"/>
      <c r="I37" s="45"/>
    </row>
    <row r="38" spans="1:14" x14ac:dyDescent="0.2">
      <c r="A38" s="20"/>
      <c r="B38" s="638"/>
      <c r="C38" s="638"/>
      <c r="D38" s="638"/>
      <c r="E38" s="638"/>
      <c r="F38" s="638"/>
      <c r="G38" s="638"/>
      <c r="H38" s="21"/>
      <c r="I38" s="638"/>
      <c r="J38" s="639"/>
    </row>
    <row r="39" spans="1:14" x14ac:dyDescent="0.2">
      <c r="A39" s="26"/>
      <c r="B39" s="962" t="s">
        <v>148</v>
      </c>
      <c r="C39" s="962"/>
      <c r="D39" s="962"/>
      <c r="E39" s="962"/>
      <c r="F39" s="962"/>
      <c r="G39" s="962"/>
      <c r="H39" s="962"/>
      <c r="I39" s="962"/>
      <c r="J39" s="640"/>
      <c r="L39" s="637"/>
    </row>
    <row r="40" spans="1:14" ht="8.1" customHeight="1" x14ac:dyDescent="0.2">
      <c r="A40" s="23"/>
      <c r="B40" s="60"/>
      <c r="C40" s="60"/>
      <c r="D40" s="60"/>
      <c r="E40" s="60"/>
      <c r="F40" s="60"/>
      <c r="G40" s="60"/>
      <c r="H40" s="60"/>
      <c r="I40" s="60"/>
      <c r="J40" s="640"/>
      <c r="K40" s="150"/>
      <c r="L40" s="150"/>
      <c r="M40" s="150"/>
      <c r="N40" s="150"/>
    </row>
    <row r="41" spans="1:14" ht="18.75" x14ac:dyDescent="0.3">
      <c r="A41" s="43"/>
      <c r="B41" s="60" t="s">
        <v>140</v>
      </c>
      <c r="C41" s="60"/>
      <c r="D41" s="60"/>
      <c r="E41" s="975"/>
      <c r="F41" s="976"/>
      <c r="G41" s="976"/>
      <c r="H41" s="976"/>
      <c r="I41" s="977"/>
      <c r="J41" s="640"/>
      <c r="K41" s="666"/>
      <c r="L41" s="666"/>
      <c r="M41" s="666"/>
      <c r="N41" s="150"/>
    </row>
    <row r="42" spans="1:14" ht="8.1" customHeight="1" x14ac:dyDescent="0.2">
      <c r="A42" s="43"/>
      <c r="B42" s="60"/>
      <c r="C42" s="60"/>
      <c r="D42" s="60"/>
      <c r="E42" s="60"/>
      <c r="F42" s="60"/>
      <c r="G42" s="60"/>
      <c r="H42" s="60"/>
      <c r="I42" s="60"/>
      <c r="J42" s="640"/>
      <c r="K42" s="150"/>
      <c r="L42" s="150"/>
      <c r="M42" s="150"/>
      <c r="N42" s="150"/>
    </row>
    <row r="43" spans="1:14" ht="15" x14ac:dyDescent="0.2">
      <c r="A43" s="43"/>
      <c r="B43" s="644" t="s">
        <v>149</v>
      </c>
      <c r="C43" s="60"/>
      <c r="D43" s="60"/>
      <c r="E43" s="60"/>
      <c r="F43" s="60"/>
      <c r="G43" s="60"/>
      <c r="H43" s="6"/>
      <c r="I43" s="684"/>
      <c r="J43" s="640"/>
    </row>
    <row r="44" spans="1:14" ht="8.1" customHeight="1" x14ac:dyDescent="0.2">
      <c r="A44" s="43"/>
      <c r="B44" s="60"/>
      <c r="C44" s="60"/>
      <c r="D44" s="60"/>
      <c r="E44" s="60"/>
      <c r="F44" s="60"/>
      <c r="G44" s="60"/>
      <c r="H44" s="6"/>
      <c r="I44" s="60"/>
      <c r="J44" s="640"/>
    </row>
    <row r="45" spans="1:14" ht="15" x14ac:dyDescent="0.2">
      <c r="A45" s="46"/>
      <c r="B45" s="644" t="s">
        <v>155</v>
      </c>
      <c r="C45" s="60"/>
      <c r="D45" s="60"/>
      <c r="E45" s="60"/>
      <c r="F45" s="60"/>
      <c r="G45" s="60"/>
      <c r="H45" s="6"/>
      <c r="I45" s="684"/>
      <c r="J45" s="640"/>
    </row>
    <row r="46" spans="1:14" ht="8.1" customHeight="1" x14ac:dyDescent="0.2">
      <c r="A46" s="43"/>
      <c r="B46" s="60"/>
      <c r="C46" s="60"/>
      <c r="D46" s="60"/>
      <c r="E46" s="60"/>
      <c r="F46" s="60"/>
      <c r="G46" s="60"/>
      <c r="H46" s="6"/>
      <c r="I46" s="45"/>
      <c r="J46" s="640"/>
    </row>
    <row r="47" spans="1:14" ht="15" x14ac:dyDescent="0.2">
      <c r="A47" s="46"/>
      <c r="B47" s="60" t="s">
        <v>150</v>
      </c>
      <c r="C47" s="60"/>
      <c r="D47" s="645"/>
      <c r="E47" s="684"/>
      <c r="F47" s="60"/>
      <c r="G47" s="646" t="s">
        <v>144</v>
      </c>
      <c r="H47" s="6"/>
      <c r="I47" s="684"/>
      <c r="J47" s="640"/>
    </row>
    <row r="48" spans="1:14" ht="8.1" customHeight="1" x14ac:dyDescent="0.2">
      <c r="A48" s="43"/>
      <c r="B48" s="60"/>
      <c r="C48" s="45"/>
      <c r="D48" s="45"/>
      <c r="E48" s="60"/>
      <c r="F48" s="60"/>
      <c r="G48" s="60"/>
      <c r="H48" s="6"/>
      <c r="I48" s="60"/>
      <c r="J48" s="640"/>
    </row>
    <row r="49" spans="1:10" x14ac:dyDescent="0.2">
      <c r="A49" s="46"/>
      <c r="B49" s="60" t="s">
        <v>145</v>
      </c>
      <c r="C49" s="60"/>
      <c r="D49" s="646" t="s">
        <v>108</v>
      </c>
      <c r="E49" s="60"/>
      <c r="F49" s="646" t="s">
        <v>109</v>
      </c>
      <c r="G49" s="646"/>
      <c r="H49" s="6"/>
      <c r="I49" s="60"/>
      <c r="J49" s="640"/>
    </row>
    <row r="50" spans="1:10" ht="8.1" customHeight="1" x14ac:dyDescent="0.2">
      <c r="A50" s="43"/>
      <c r="B50" s="60"/>
      <c r="C50" s="60"/>
      <c r="D50" s="60"/>
      <c r="E50" s="60"/>
      <c r="F50" s="60"/>
      <c r="G50" s="60"/>
      <c r="H50" s="6"/>
      <c r="I50" s="60"/>
      <c r="J50" s="640"/>
    </row>
    <row r="51" spans="1:10" ht="8.1" customHeight="1" x14ac:dyDescent="0.2">
      <c r="A51" s="43"/>
      <c r="B51" s="60"/>
      <c r="C51" s="60"/>
      <c r="D51" s="60"/>
      <c r="E51" s="60"/>
      <c r="F51" s="60"/>
      <c r="G51" s="60"/>
      <c r="H51" s="6"/>
      <c r="I51" s="60"/>
      <c r="J51" s="640"/>
    </row>
    <row r="52" spans="1:10" x14ac:dyDescent="0.2">
      <c r="A52" s="43"/>
      <c r="B52" s="60" t="s">
        <v>146</v>
      </c>
      <c r="C52" s="60"/>
      <c r="D52" s="646" t="s">
        <v>108</v>
      </c>
      <c r="E52" s="60"/>
      <c r="F52" s="646" t="s">
        <v>109</v>
      </c>
      <c r="G52" s="646"/>
      <c r="H52" s="6"/>
      <c r="I52" s="60"/>
      <c r="J52" s="640"/>
    </row>
    <row r="53" spans="1:10" x14ac:dyDescent="0.2">
      <c r="A53" s="43"/>
      <c r="B53" s="60"/>
      <c r="C53" s="60"/>
      <c r="D53" s="646"/>
      <c r="E53" s="60"/>
      <c r="F53" s="646"/>
      <c r="G53" s="646"/>
      <c r="H53" s="6"/>
      <c r="I53" s="60"/>
      <c r="J53" s="640"/>
    </row>
    <row r="54" spans="1:10" ht="8.1" customHeight="1" x14ac:dyDescent="0.2">
      <c r="A54" s="43"/>
      <c r="B54" s="60"/>
      <c r="C54" s="60"/>
      <c r="D54" s="60"/>
      <c r="E54" s="60"/>
      <c r="F54" s="60"/>
      <c r="G54" s="60"/>
      <c r="H54" s="6"/>
      <c r="I54" s="60"/>
      <c r="J54" s="640"/>
    </row>
    <row r="55" spans="1:10" ht="15" x14ac:dyDescent="0.2">
      <c r="A55" s="210"/>
      <c r="B55" s="644" t="s">
        <v>177</v>
      </c>
      <c r="C55" s="60"/>
      <c r="D55" s="60"/>
      <c r="E55" s="60"/>
      <c r="F55" s="60"/>
      <c r="G55" s="60"/>
      <c r="H55" s="6"/>
      <c r="I55" s="761"/>
      <c r="J55" s="640"/>
    </row>
    <row r="56" spans="1:10" ht="8.1" customHeight="1" x14ac:dyDescent="0.2">
      <c r="A56" s="210"/>
      <c r="B56" s="60"/>
      <c r="C56" s="60"/>
      <c r="D56" s="60"/>
      <c r="E56" s="60"/>
      <c r="F56" s="60"/>
      <c r="G56" s="60"/>
      <c r="H56" s="6"/>
      <c r="I56" s="60"/>
      <c r="J56" s="640"/>
    </row>
    <row r="57" spans="1:10" x14ac:dyDescent="0.2">
      <c r="A57" s="210"/>
      <c r="B57" s="60" t="s">
        <v>147</v>
      </c>
      <c r="C57" s="60"/>
      <c r="D57" s="60"/>
      <c r="E57" s="60"/>
      <c r="F57" s="60"/>
      <c r="G57" s="60"/>
      <c r="H57" s="6"/>
      <c r="I57" s="216"/>
      <c r="J57" s="640"/>
    </row>
    <row r="58" spans="1:10" ht="15.75" x14ac:dyDescent="0.25">
      <c r="A58" s="210"/>
      <c r="B58" s="644" t="s">
        <v>201</v>
      </c>
      <c r="C58" s="60"/>
      <c r="D58" s="60"/>
      <c r="E58" s="60"/>
      <c r="F58" s="60"/>
      <c r="G58" s="60"/>
      <c r="H58" s="6"/>
      <c r="I58" s="685">
        <f>IF(I55&gt;IF(I45&gt;14,0,IF(I43&gt;3,3*I45*I47,I43*I45*I47)),IF(I45&gt;14,0,IF(I43&gt;3,3*I45*I47,I43*I45*I47)),I55)</f>
        <v>0</v>
      </c>
      <c r="J58" s="640"/>
    </row>
    <row r="59" spans="1:10" x14ac:dyDescent="0.2">
      <c r="A59" s="210"/>
      <c r="B59" s="60"/>
      <c r="C59" s="60"/>
      <c r="D59" s="60"/>
      <c r="E59" s="60"/>
      <c r="F59" s="60"/>
      <c r="G59" s="60"/>
      <c r="H59" s="60"/>
      <c r="I59" s="60"/>
      <c r="J59" s="640"/>
    </row>
    <row r="60" spans="1:10" x14ac:dyDescent="0.2">
      <c r="A60" s="978" t="s">
        <v>117</v>
      </c>
      <c r="B60" s="979"/>
      <c r="C60" s="979"/>
      <c r="D60" s="979"/>
      <c r="E60" s="979"/>
      <c r="F60" s="979"/>
      <c r="G60" s="979"/>
      <c r="H60" s="979"/>
      <c r="I60" s="979"/>
      <c r="J60" s="980"/>
    </row>
    <row r="61" spans="1:10" ht="15.75" x14ac:dyDescent="0.25">
      <c r="A61" s="229"/>
      <c r="B61" s="649" t="s">
        <v>154</v>
      </c>
      <c r="C61" s="649"/>
      <c r="D61" s="649"/>
      <c r="E61" s="649"/>
      <c r="F61" s="649"/>
      <c r="G61" s="649"/>
      <c r="H61" s="649"/>
      <c r="I61" s="687"/>
      <c r="J61" s="650"/>
    </row>
    <row r="62" spans="1:10" ht="13.5" thickBot="1" x14ac:dyDescent="0.25">
      <c r="A62" s="230"/>
      <c r="B62" s="651"/>
      <c r="C62" s="651"/>
      <c r="D62" s="651"/>
      <c r="E62" s="651"/>
      <c r="F62" s="651"/>
      <c r="G62" s="651"/>
      <c r="H62" s="651"/>
      <c r="I62" s="655"/>
      <c r="J62" s="652"/>
    </row>
    <row r="64" spans="1:10" x14ac:dyDescent="0.2">
      <c r="A64" s="211"/>
      <c r="B64" s="656" t="s">
        <v>213</v>
      </c>
      <c r="C64" s="211"/>
      <c r="D64" s="211"/>
      <c r="E64" s="211"/>
      <c r="F64" s="211"/>
      <c r="G64" s="211"/>
      <c r="H64" s="211"/>
      <c r="I64" s="211"/>
      <c r="J64" s="211"/>
    </row>
    <row r="65" spans="1:10" ht="5.25" customHeight="1" x14ac:dyDescent="0.2">
      <c r="A65" s="211"/>
      <c r="B65" s="211"/>
      <c r="C65" s="211"/>
      <c r="D65" s="211"/>
      <c r="E65" s="211"/>
      <c r="F65" s="211"/>
      <c r="G65" s="211"/>
      <c r="H65" s="971" t="s">
        <v>214</v>
      </c>
      <c r="I65" s="972"/>
      <c r="J65" s="211"/>
    </row>
    <row r="66" spans="1:10" ht="18" customHeight="1" x14ac:dyDescent="0.2">
      <c r="A66" s="211"/>
      <c r="B66" s="211"/>
      <c r="C66" s="657" t="s">
        <v>151</v>
      </c>
      <c r="D66" s="211"/>
      <c r="E66" s="973" t="s">
        <v>152</v>
      </c>
      <c r="F66" s="973"/>
      <c r="G66" s="211"/>
      <c r="H66" s="972"/>
      <c r="I66" s="972"/>
      <c r="J66" s="211"/>
    </row>
    <row r="67" spans="1:10" x14ac:dyDescent="0.2">
      <c r="A67" s="211"/>
      <c r="B67" s="211"/>
      <c r="C67" s="211"/>
      <c r="D67" s="211"/>
      <c r="E67" s="211"/>
      <c r="F67" s="211"/>
      <c r="G67" s="211"/>
      <c r="H67" s="211"/>
      <c r="I67" s="211"/>
      <c r="J67" s="211"/>
    </row>
    <row r="68" spans="1:10" x14ac:dyDescent="0.2">
      <c r="A68" s="211"/>
      <c r="B68" s="211"/>
      <c r="C68" s="658">
        <f>I32+I58</f>
        <v>0</v>
      </c>
      <c r="D68" s="659" t="s">
        <v>76</v>
      </c>
      <c r="E68" s="974">
        <v>0.53</v>
      </c>
      <c r="F68" s="974"/>
      <c r="G68" s="660" t="s">
        <v>153</v>
      </c>
      <c r="H68" s="974">
        <f>C68*E68</f>
        <v>0</v>
      </c>
      <c r="I68" s="974"/>
      <c r="J68" s="211"/>
    </row>
    <row r="69" spans="1:10" x14ac:dyDescent="0.2">
      <c r="A69" s="211"/>
      <c r="B69" s="211"/>
      <c r="C69" s="211"/>
      <c r="D69" s="211"/>
      <c r="E69" s="211"/>
      <c r="F69" s="211"/>
      <c r="G69" s="211"/>
      <c r="H69" s="211"/>
      <c r="I69" s="211"/>
      <c r="J69" s="211"/>
    </row>
    <row r="71" spans="1:10" x14ac:dyDescent="0.2">
      <c r="A71" s="981" t="s">
        <v>117</v>
      </c>
      <c r="B71" s="982"/>
      <c r="C71" s="982"/>
      <c r="D71" s="982"/>
      <c r="E71" s="982"/>
      <c r="F71" s="982"/>
      <c r="G71" s="982"/>
      <c r="H71" s="982"/>
      <c r="I71" s="982"/>
      <c r="J71" s="983"/>
    </row>
    <row r="72" spans="1:10" x14ac:dyDescent="0.2">
      <c r="A72" s="212"/>
      <c r="B72" s="372">
        <f>'1-Identification'!A61</f>
        <v>0</v>
      </c>
      <c r="C72" s="667"/>
      <c r="D72" s="667"/>
      <c r="E72" s="667"/>
      <c r="F72" s="400"/>
      <c r="G72" s="662"/>
      <c r="H72" s="662"/>
      <c r="I72" s="662">
        <f>'1-Identification'!I61</f>
        <v>0</v>
      </c>
      <c r="J72" s="663"/>
    </row>
    <row r="73" spans="1:10" x14ac:dyDescent="0.2">
      <c r="A73" s="213"/>
      <c r="B73" s="227" t="s">
        <v>118</v>
      </c>
      <c r="C73" s="614"/>
      <c r="D73" s="614">
        <f>'1-Identification'!C62</f>
        <v>0</v>
      </c>
      <c r="E73" s="6"/>
      <c r="F73" s="6"/>
      <c r="G73" s="398" t="s">
        <v>120</v>
      </c>
      <c r="H73" s="970">
        <f>'1-Identification'!G62</f>
        <v>0</v>
      </c>
      <c r="I73" s="970"/>
      <c r="J73" s="369"/>
    </row>
    <row r="74" spans="1:10" x14ac:dyDescent="0.2">
      <c r="A74" s="213"/>
      <c r="B74" s="398" t="s">
        <v>119</v>
      </c>
      <c r="C74" s="614"/>
      <c r="D74" s="970">
        <f>'1-Identification'!C63</f>
        <v>0</v>
      </c>
      <c r="E74" s="970"/>
      <c r="F74" s="6"/>
      <c r="G74" s="398" t="s">
        <v>127</v>
      </c>
      <c r="H74" s="970">
        <f>'1-Identification'!G63</f>
        <v>2016</v>
      </c>
      <c r="I74" s="970"/>
      <c r="J74" s="370"/>
    </row>
    <row r="75" spans="1:10" x14ac:dyDescent="0.2">
      <c r="A75" s="215"/>
      <c r="B75" s="399" t="s">
        <v>124</v>
      </c>
      <c r="C75" s="216"/>
      <c r="D75" s="216" t="str">
        <f>'1-Identification'!C64</f>
        <v>Ps Alsh péri scolaire</v>
      </c>
      <c r="E75" s="216"/>
      <c r="F75" s="395"/>
      <c r="G75" s="399" t="s">
        <v>200</v>
      </c>
      <c r="H75" s="371" t="str">
        <f>'1-Identification'!G64</f>
        <v>compte de résultat</v>
      </c>
      <c r="I75" s="216"/>
      <c r="J75" s="217"/>
    </row>
  </sheetData>
  <sheetProtection password="CF5C" sheet="1" objects="1" scenarios="1"/>
  <mergeCells count="21">
    <mergeCell ref="K15:L15"/>
    <mergeCell ref="B1:I1"/>
    <mergeCell ref="B2:I2"/>
    <mergeCell ref="B3:I3"/>
    <mergeCell ref="B5:I6"/>
    <mergeCell ref="B10:D10"/>
    <mergeCell ref="E10:I10"/>
    <mergeCell ref="B13:I13"/>
    <mergeCell ref="E15:I15"/>
    <mergeCell ref="A34:J34"/>
    <mergeCell ref="E68:F68"/>
    <mergeCell ref="H68:I68"/>
    <mergeCell ref="D74:E74"/>
    <mergeCell ref="B39:I39"/>
    <mergeCell ref="E41:I41"/>
    <mergeCell ref="A60:J60"/>
    <mergeCell ref="H65:I66"/>
    <mergeCell ref="E66:F66"/>
    <mergeCell ref="A71:J71"/>
    <mergeCell ref="H73:I73"/>
    <mergeCell ref="H74:I74"/>
  </mergeCells>
  <hyperlinks>
    <hyperlink ref="K15" location="'Récépissé DDCS'!A1" display="EXEMPLE DDCS"/>
    <hyperlink ref="K15:L15" location="'Exemple DDCS'!A1" display="EXEMPLE DDCS"/>
  </hyperlinks>
  <printOptions horizontalCentered="1"/>
  <pageMargins left="0.19685039370078741" right="0.19685039370078741" top="0.19685039370078741" bottom="0.19685039370078741"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7589" r:id="rId4" name="Check Box 5">
              <controlPr defaultSize="0" autoFill="0" autoLine="0" autoPict="0">
                <anchor moveWithCells="1" sizeWithCells="1">
                  <from>
                    <xdr:col>3</xdr:col>
                    <xdr:colOff>342900</xdr:colOff>
                    <xdr:row>25</xdr:row>
                    <xdr:rowOff>0</xdr:rowOff>
                  </from>
                  <to>
                    <xdr:col>3</xdr:col>
                    <xdr:colOff>609600</xdr:colOff>
                    <xdr:row>26</xdr:row>
                    <xdr:rowOff>19050</xdr:rowOff>
                  </to>
                </anchor>
              </controlPr>
            </control>
          </mc:Choice>
        </mc:AlternateContent>
        <mc:AlternateContent xmlns:mc="http://schemas.openxmlformats.org/markup-compatibility/2006">
          <mc:Choice Requires="x14">
            <control shapeId="67590" r:id="rId5" name="Check Box 6">
              <controlPr defaultSize="0" autoFill="0" autoLine="0" autoPict="0">
                <anchor moveWithCells="1" sizeWithCells="1">
                  <from>
                    <xdr:col>5</xdr:col>
                    <xdr:colOff>476250</xdr:colOff>
                    <xdr:row>22</xdr:row>
                    <xdr:rowOff>0</xdr:rowOff>
                  </from>
                  <to>
                    <xdr:col>5</xdr:col>
                    <xdr:colOff>742950</xdr:colOff>
                    <xdr:row>23</xdr:row>
                    <xdr:rowOff>19050</xdr:rowOff>
                  </to>
                </anchor>
              </controlPr>
            </control>
          </mc:Choice>
        </mc:AlternateContent>
        <mc:AlternateContent xmlns:mc="http://schemas.openxmlformats.org/markup-compatibility/2006">
          <mc:Choice Requires="x14">
            <control shapeId="67591" r:id="rId6" name="Check Box 7">
              <controlPr defaultSize="0" autoFill="0" autoLine="0" autoPict="0">
                <anchor moveWithCells="1" sizeWithCells="1">
                  <from>
                    <xdr:col>5</xdr:col>
                    <xdr:colOff>476250</xdr:colOff>
                    <xdr:row>24</xdr:row>
                    <xdr:rowOff>85725</xdr:rowOff>
                  </from>
                  <to>
                    <xdr:col>5</xdr:col>
                    <xdr:colOff>742950</xdr:colOff>
                    <xdr:row>26</xdr:row>
                    <xdr:rowOff>19050</xdr:rowOff>
                  </to>
                </anchor>
              </controlPr>
            </control>
          </mc:Choice>
        </mc:AlternateContent>
        <mc:AlternateContent xmlns:mc="http://schemas.openxmlformats.org/markup-compatibility/2006">
          <mc:Choice Requires="x14">
            <control shapeId="67592" r:id="rId7" name="Check Box 8">
              <controlPr defaultSize="0" autoFill="0" autoLine="0" autoPict="0">
                <anchor moveWithCells="1" sizeWithCells="1">
                  <from>
                    <xdr:col>3</xdr:col>
                    <xdr:colOff>342900</xdr:colOff>
                    <xdr:row>21</xdr:row>
                    <xdr:rowOff>85725</xdr:rowOff>
                  </from>
                  <to>
                    <xdr:col>3</xdr:col>
                    <xdr:colOff>609600</xdr:colOff>
                    <xdr:row>23</xdr:row>
                    <xdr:rowOff>19050</xdr:rowOff>
                  </to>
                </anchor>
              </controlPr>
            </control>
          </mc:Choice>
        </mc:AlternateContent>
        <mc:AlternateContent xmlns:mc="http://schemas.openxmlformats.org/markup-compatibility/2006">
          <mc:Choice Requires="x14">
            <control shapeId="67585" r:id="rId8" name="Check Box 1">
              <controlPr defaultSize="0" autoFill="0" autoLine="0" autoPict="0">
                <anchor moveWithCells="1" sizeWithCells="1">
                  <from>
                    <xdr:col>3</xdr:col>
                    <xdr:colOff>361950</xdr:colOff>
                    <xdr:row>50</xdr:row>
                    <xdr:rowOff>85725</xdr:rowOff>
                  </from>
                  <to>
                    <xdr:col>3</xdr:col>
                    <xdr:colOff>628650</xdr:colOff>
                    <xdr:row>52</xdr:row>
                    <xdr:rowOff>9525</xdr:rowOff>
                  </to>
                </anchor>
              </controlPr>
            </control>
          </mc:Choice>
        </mc:AlternateContent>
        <mc:AlternateContent xmlns:mc="http://schemas.openxmlformats.org/markup-compatibility/2006">
          <mc:Choice Requires="x14">
            <control shapeId="67586" r:id="rId9" name="Check Box 2">
              <controlPr defaultSize="0" autoFill="0" autoLine="0" autoPict="0">
                <anchor moveWithCells="1" sizeWithCells="1">
                  <from>
                    <xdr:col>5</xdr:col>
                    <xdr:colOff>495300</xdr:colOff>
                    <xdr:row>47</xdr:row>
                    <xdr:rowOff>85725</xdr:rowOff>
                  </from>
                  <to>
                    <xdr:col>5</xdr:col>
                    <xdr:colOff>762000</xdr:colOff>
                    <xdr:row>49</xdr:row>
                    <xdr:rowOff>9525</xdr:rowOff>
                  </to>
                </anchor>
              </controlPr>
            </control>
          </mc:Choice>
        </mc:AlternateContent>
        <mc:AlternateContent xmlns:mc="http://schemas.openxmlformats.org/markup-compatibility/2006">
          <mc:Choice Requires="x14">
            <control shapeId="67587" r:id="rId10" name="Check Box 3">
              <controlPr defaultSize="0" autoFill="0" autoLine="0" autoPict="0">
                <anchor moveWithCells="1" sizeWithCells="1">
                  <from>
                    <xdr:col>5</xdr:col>
                    <xdr:colOff>495300</xdr:colOff>
                    <xdr:row>50</xdr:row>
                    <xdr:rowOff>76200</xdr:rowOff>
                  </from>
                  <to>
                    <xdr:col>5</xdr:col>
                    <xdr:colOff>762000</xdr:colOff>
                    <xdr:row>52</xdr:row>
                    <xdr:rowOff>9525</xdr:rowOff>
                  </to>
                </anchor>
              </controlPr>
            </control>
          </mc:Choice>
        </mc:AlternateContent>
        <mc:AlternateContent xmlns:mc="http://schemas.openxmlformats.org/markup-compatibility/2006">
          <mc:Choice Requires="x14">
            <control shapeId="67588" r:id="rId11" name="Check Box 4">
              <controlPr defaultSize="0" autoFill="0" autoLine="0" autoPict="0">
                <anchor moveWithCells="1" sizeWithCells="1">
                  <from>
                    <xdr:col>3</xdr:col>
                    <xdr:colOff>361950</xdr:colOff>
                    <xdr:row>47</xdr:row>
                    <xdr:rowOff>76200</xdr:rowOff>
                  </from>
                  <to>
                    <xdr:col>3</xdr:col>
                    <xdr:colOff>628650</xdr:colOff>
                    <xdr:row>49</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2"/>
  <sheetViews>
    <sheetView showGridLines="0" showZeros="0" zoomScaleNormal="100" workbookViewId="0">
      <selection sqref="A1:H1"/>
    </sheetView>
  </sheetViews>
  <sheetFormatPr baseColWidth="10" defaultRowHeight="12.75" x14ac:dyDescent="0.2"/>
  <cols>
    <col min="1" max="1" width="5.28515625" style="2" customWidth="1"/>
    <col min="2" max="2" width="29.5703125" style="120" customWidth="1"/>
    <col min="3" max="3" width="7.5703125" style="120" customWidth="1"/>
    <col min="4" max="4" width="15.140625" style="121" bestFit="1" customWidth="1"/>
    <col min="5" max="5" width="5.5703125" style="120" customWidth="1"/>
    <col min="6" max="6" width="31.28515625" style="120" customWidth="1"/>
    <col min="7" max="7" width="10.140625" style="120" customWidth="1"/>
    <col min="8" max="8" width="15.42578125" style="122" customWidth="1"/>
    <col min="9" max="9" width="2.42578125" style="61" customWidth="1"/>
    <col min="10" max="10" width="11.42578125" style="61"/>
    <col min="11" max="22" width="11.42578125" style="5"/>
    <col min="23" max="16384" width="11.42578125" style="2"/>
  </cols>
  <sheetData>
    <row r="1" spans="1:22" ht="17.25" customHeight="1" x14ac:dyDescent="0.3">
      <c r="A1" s="996" t="s">
        <v>215</v>
      </c>
      <c r="B1" s="996"/>
      <c r="C1" s="996"/>
      <c r="D1" s="996"/>
      <c r="E1" s="996"/>
      <c r="F1" s="996"/>
      <c r="G1" s="996"/>
      <c r="H1" s="996"/>
    </row>
    <row r="2" spans="1:22" ht="19.5" customHeight="1" thickBot="1" x14ac:dyDescent="0.25">
      <c r="A2" s="1005" t="s">
        <v>216</v>
      </c>
      <c r="B2" s="1005"/>
      <c r="C2" s="1005"/>
      <c r="D2" s="1005"/>
      <c r="E2" s="1005"/>
      <c r="F2" s="1005"/>
      <c r="G2" s="1005"/>
      <c r="H2" s="1005"/>
    </row>
    <row r="3" spans="1:22" s="10" customFormat="1" ht="16.5" customHeight="1" thickBot="1" x14ac:dyDescent="0.25">
      <c r="A3" s="997" t="s">
        <v>43</v>
      </c>
      <c r="B3" s="998"/>
      <c r="C3" s="62"/>
      <c r="D3" s="63" t="s">
        <v>5</v>
      </c>
      <c r="E3" s="997" t="s">
        <v>78</v>
      </c>
      <c r="F3" s="998"/>
      <c r="G3" s="64"/>
      <c r="H3" s="65" t="s">
        <v>5</v>
      </c>
      <c r="I3" s="66"/>
      <c r="J3" s="66"/>
      <c r="K3" s="9"/>
      <c r="L3" s="9"/>
      <c r="M3" s="9"/>
      <c r="N3" s="9"/>
      <c r="O3" s="9"/>
      <c r="P3" s="9"/>
      <c r="Q3" s="9"/>
      <c r="R3" s="9"/>
      <c r="S3" s="9"/>
      <c r="T3" s="9"/>
      <c r="U3" s="9"/>
      <c r="V3" s="9"/>
    </row>
    <row r="4" spans="1:22" s="10" customFormat="1" ht="39" customHeight="1" thickBot="1" x14ac:dyDescent="0.25">
      <c r="A4" s="1002" t="s">
        <v>40</v>
      </c>
      <c r="B4" s="1003"/>
      <c r="C4" s="1004"/>
      <c r="D4" s="688">
        <f>SUM(D5:D8)</f>
        <v>0</v>
      </c>
      <c r="E4" s="999" t="s">
        <v>104</v>
      </c>
      <c r="F4" s="1000"/>
      <c r="G4" s="1001"/>
      <c r="H4" s="688">
        <f>SUM(H5:H25)</f>
        <v>0</v>
      </c>
      <c r="I4" s="66"/>
      <c r="J4" s="72"/>
      <c r="K4" s="72"/>
      <c r="L4" s="9"/>
      <c r="M4" s="9"/>
      <c r="N4" s="9"/>
      <c r="O4" s="9"/>
      <c r="P4" s="9"/>
      <c r="Q4" s="9"/>
      <c r="R4" s="9"/>
      <c r="S4" s="9"/>
      <c r="T4" s="9"/>
      <c r="U4" s="9"/>
      <c r="V4" s="9"/>
    </row>
    <row r="5" spans="1:22" s="10" customFormat="1" ht="16.5" customHeight="1" x14ac:dyDescent="0.2">
      <c r="A5" s="73" t="s">
        <v>32</v>
      </c>
      <c r="B5" s="74" t="s">
        <v>45</v>
      </c>
      <c r="C5" s="75"/>
      <c r="D5" s="689"/>
      <c r="E5" s="76"/>
      <c r="F5" s="77"/>
      <c r="G5" s="78"/>
      <c r="H5" s="711"/>
      <c r="I5" s="66"/>
      <c r="J5" s="66"/>
      <c r="K5" s="488"/>
      <c r="L5" s="9"/>
      <c r="M5" s="9"/>
      <c r="N5" s="9"/>
      <c r="O5" s="9"/>
      <c r="P5" s="9"/>
      <c r="Q5" s="9"/>
      <c r="R5" s="9"/>
      <c r="S5" s="9"/>
      <c r="T5" s="9"/>
      <c r="U5" s="9"/>
      <c r="V5" s="9"/>
    </row>
    <row r="6" spans="1:22" s="10" customFormat="1" ht="16.5" customHeight="1" x14ac:dyDescent="0.2">
      <c r="A6" s="79"/>
      <c r="B6" s="80" t="s">
        <v>50</v>
      </c>
      <c r="C6" s="81"/>
      <c r="D6" s="690"/>
      <c r="E6" s="82"/>
      <c r="F6" s="986" t="s">
        <v>160</v>
      </c>
      <c r="G6" s="987"/>
      <c r="H6" s="984">
        <f>'3-Activités Aps'!G28</f>
        <v>0</v>
      </c>
      <c r="I6" s="66"/>
      <c r="J6" s="66"/>
      <c r="K6" s="9"/>
      <c r="L6" s="9"/>
      <c r="M6" s="9"/>
      <c r="N6" s="9"/>
      <c r="O6" s="9"/>
      <c r="P6" s="9"/>
      <c r="Q6" s="9"/>
      <c r="R6" s="9"/>
      <c r="S6" s="9"/>
      <c r="T6" s="9"/>
      <c r="U6" s="9"/>
      <c r="V6" s="9"/>
    </row>
    <row r="7" spans="1:22" s="10" customFormat="1" ht="16.7" customHeight="1" x14ac:dyDescent="0.2">
      <c r="A7" s="79"/>
      <c r="B7" s="80" t="s">
        <v>79</v>
      </c>
      <c r="C7" s="81"/>
      <c r="D7" s="690"/>
      <c r="E7" s="83"/>
      <c r="F7" s="988"/>
      <c r="G7" s="989"/>
      <c r="H7" s="985"/>
      <c r="I7" s="66"/>
      <c r="J7" s="84"/>
      <c r="K7" s="488"/>
      <c r="L7" s="9"/>
      <c r="M7" s="9"/>
      <c r="N7" s="9"/>
      <c r="O7" s="9"/>
      <c r="P7" s="9"/>
      <c r="Q7" s="9"/>
      <c r="R7" s="9"/>
      <c r="S7" s="9"/>
      <c r="T7" s="9"/>
      <c r="U7" s="9"/>
      <c r="V7" s="9"/>
    </row>
    <row r="8" spans="1:22" s="10" customFormat="1" ht="16.5" customHeight="1" thickBot="1" x14ac:dyDescent="0.25">
      <c r="A8" s="79"/>
      <c r="B8" s="80" t="s">
        <v>51</v>
      </c>
      <c r="C8" s="81"/>
      <c r="D8" s="690"/>
      <c r="E8" s="83"/>
      <c r="F8" s="990" t="s">
        <v>158</v>
      </c>
      <c r="G8" s="992"/>
      <c r="H8" s="994">
        <f>'4- Activités Tap janv à juillet'!H68:I68+'5- Activités Tap sept à dec'!H68:I68</f>
        <v>0</v>
      </c>
      <c r="I8" s="66"/>
      <c r="J8" s="72"/>
      <c r="K8" s="9"/>
      <c r="L8" s="9"/>
      <c r="M8" s="9"/>
      <c r="N8" s="9"/>
      <c r="O8" s="9"/>
      <c r="P8" s="9"/>
      <c r="Q8" s="9"/>
      <c r="R8" s="9"/>
      <c r="S8" s="9"/>
      <c r="T8" s="9"/>
      <c r="U8" s="9"/>
      <c r="V8" s="9"/>
    </row>
    <row r="9" spans="1:22" s="10" customFormat="1" ht="16.5" customHeight="1" thickBot="1" x14ac:dyDescent="0.25">
      <c r="A9" s="67" t="s">
        <v>24</v>
      </c>
      <c r="B9" s="85"/>
      <c r="C9" s="69"/>
      <c r="D9" s="691">
        <f>SUM(D10:D12)</f>
        <v>0</v>
      </c>
      <c r="E9" s="83"/>
      <c r="F9" s="991"/>
      <c r="G9" s="993"/>
      <c r="H9" s="995"/>
      <c r="I9" s="66"/>
      <c r="J9" s="66"/>
      <c r="K9" s="9"/>
      <c r="L9" s="9"/>
      <c r="M9" s="9"/>
      <c r="N9" s="9"/>
      <c r="O9" s="9"/>
      <c r="P9" s="9"/>
      <c r="Q9" s="9"/>
      <c r="R9" s="9"/>
      <c r="S9" s="9"/>
      <c r="T9" s="9"/>
      <c r="U9" s="9"/>
      <c r="V9" s="9"/>
    </row>
    <row r="10" spans="1:22" s="10" customFormat="1" ht="16.5" customHeight="1" x14ac:dyDescent="0.2">
      <c r="A10" s="79"/>
      <c r="B10" s="87" t="s">
        <v>53</v>
      </c>
      <c r="C10" s="88"/>
      <c r="D10" s="690"/>
      <c r="E10" s="89"/>
      <c r="F10" s="219" t="s">
        <v>230</v>
      </c>
      <c r="G10" s="148"/>
      <c r="H10" s="694"/>
      <c r="I10" s="66"/>
      <c r="J10" s="66"/>
      <c r="K10" s="488"/>
      <c r="L10" s="9"/>
      <c r="M10" s="9"/>
      <c r="N10" s="9"/>
      <c r="O10" s="9"/>
      <c r="P10" s="9"/>
      <c r="Q10" s="9"/>
      <c r="R10" s="9"/>
      <c r="S10" s="9"/>
      <c r="T10" s="9"/>
      <c r="U10" s="9"/>
      <c r="V10" s="9"/>
    </row>
    <row r="11" spans="1:22" s="10" customFormat="1" ht="16.5" customHeight="1" x14ac:dyDescent="0.2">
      <c r="A11" s="79"/>
      <c r="B11" s="219" t="s">
        <v>54</v>
      </c>
      <c r="C11" s="90"/>
      <c r="D11" s="690"/>
      <c r="E11" s="89"/>
      <c r="F11" s="616" t="s">
        <v>52</v>
      </c>
      <c r="G11" s="224"/>
      <c r="H11" s="694"/>
      <c r="I11" s="66"/>
      <c r="J11" s="66"/>
      <c r="K11" s="9"/>
      <c r="L11" s="9"/>
      <c r="M11" s="9"/>
      <c r="N11" s="9"/>
      <c r="O11" s="9"/>
      <c r="P11" s="9"/>
      <c r="Q11" s="9"/>
      <c r="R11" s="9"/>
      <c r="S11" s="9"/>
      <c r="T11" s="9"/>
      <c r="U11" s="9"/>
      <c r="V11" s="9"/>
    </row>
    <row r="12" spans="1:22" s="10" customFormat="1" ht="16.5" customHeight="1" thickBot="1" x14ac:dyDescent="0.25">
      <c r="A12" s="79"/>
      <c r="B12" s="219" t="s">
        <v>44</v>
      </c>
      <c r="C12" s="90"/>
      <c r="D12" s="690"/>
      <c r="E12" s="83"/>
      <c r="F12" s="1" t="s">
        <v>112</v>
      </c>
      <c r="H12" s="698"/>
      <c r="I12" s="66"/>
      <c r="J12" s="66"/>
      <c r="K12" s="9"/>
      <c r="L12" s="9"/>
      <c r="M12" s="9"/>
      <c r="N12" s="9"/>
      <c r="O12" s="9"/>
      <c r="P12" s="9"/>
      <c r="Q12" s="9"/>
      <c r="R12" s="9"/>
      <c r="S12" s="9"/>
      <c r="T12" s="9"/>
      <c r="U12" s="9"/>
      <c r="V12" s="9"/>
    </row>
    <row r="13" spans="1:22" s="10" customFormat="1" ht="16.5" customHeight="1" thickBot="1" x14ac:dyDescent="0.25">
      <c r="A13" s="67" t="s">
        <v>25</v>
      </c>
      <c r="B13" s="68"/>
      <c r="C13" s="69"/>
      <c r="D13" s="691">
        <f>SUM(D14:D18)</f>
        <v>0</v>
      </c>
      <c r="E13" s="139"/>
      <c r="F13" s="225" t="s">
        <v>70</v>
      </c>
      <c r="G13" s="226"/>
      <c r="H13" s="698"/>
      <c r="I13" s="66"/>
      <c r="J13" s="66"/>
      <c r="K13" s="9"/>
      <c r="L13" s="9"/>
      <c r="M13" s="9"/>
      <c r="N13" s="9"/>
      <c r="O13" s="9"/>
      <c r="P13" s="9"/>
      <c r="Q13" s="9"/>
      <c r="R13" s="9"/>
      <c r="S13" s="9"/>
      <c r="T13" s="9"/>
      <c r="U13" s="9"/>
      <c r="V13" s="9"/>
    </row>
    <row r="14" spans="1:22" s="10" customFormat="1" ht="16.5" customHeight="1" x14ac:dyDescent="0.2">
      <c r="A14" s="79"/>
      <c r="B14" s="91" t="s">
        <v>55</v>
      </c>
      <c r="C14" s="92"/>
      <c r="D14" s="692"/>
      <c r="E14" s="139"/>
      <c r="F14" s="222" t="s">
        <v>72</v>
      </c>
      <c r="G14" s="223"/>
      <c r="H14" s="708"/>
      <c r="I14" s="66"/>
      <c r="J14" s="66"/>
      <c r="K14" s="9"/>
      <c r="L14" s="9"/>
      <c r="M14" s="9"/>
      <c r="N14" s="9"/>
      <c r="O14" s="9"/>
      <c r="P14" s="9"/>
      <c r="Q14" s="9"/>
      <c r="R14" s="9"/>
      <c r="S14" s="9"/>
      <c r="T14" s="9"/>
      <c r="U14" s="9"/>
      <c r="V14" s="9"/>
    </row>
    <row r="15" spans="1:22" s="10" customFormat="1" ht="16.5" customHeight="1" x14ac:dyDescent="0.2">
      <c r="A15" s="79"/>
      <c r="B15" s="616" t="s">
        <v>56</v>
      </c>
      <c r="C15" s="93"/>
      <c r="D15" s="693"/>
      <c r="E15" s="139"/>
      <c r="F15" s="616" t="s">
        <v>105</v>
      </c>
      <c r="G15" s="224"/>
      <c r="H15" s="694"/>
      <c r="I15" s="66"/>
      <c r="J15" s="66"/>
      <c r="K15" s="9"/>
      <c r="L15" s="9"/>
      <c r="M15" s="9"/>
      <c r="N15" s="9"/>
      <c r="O15" s="9"/>
      <c r="P15" s="9"/>
      <c r="Q15" s="9"/>
      <c r="R15" s="9"/>
      <c r="S15" s="9"/>
      <c r="T15" s="9"/>
      <c r="U15" s="9"/>
      <c r="V15" s="9"/>
    </row>
    <row r="16" spans="1:22" s="10" customFormat="1" ht="16.5" customHeight="1" x14ac:dyDescent="0.2">
      <c r="A16" s="79"/>
      <c r="B16" s="616" t="s">
        <v>57</v>
      </c>
      <c r="C16" s="93"/>
      <c r="D16" s="693"/>
      <c r="E16" s="139"/>
      <c r="F16" s="219" t="s">
        <v>106</v>
      </c>
      <c r="G16" s="220"/>
      <c r="H16" s="694"/>
      <c r="I16" s="66"/>
      <c r="J16" s="66"/>
      <c r="K16" s="9"/>
      <c r="L16" s="9"/>
      <c r="M16" s="9"/>
      <c r="N16" s="9"/>
      <c r="O16" s="9"/>
      <c r="P16" s="9"/>
      <c r="Q16" s="9"/>
      <c r="R16" s="9"/>
      <c r="S16" s="9"/>
      <c r="T16" s="9"/>
      <c r="U16" s="9"/>
      <c r="V16" s="9"/>
    </row>
    <row r="17" spans="1:22" s="10" customFormat="1" ht="16.5" customHeight="1" x14ac:dyDescent="0.2">
      <c r="A17" s="79"/>
      <c r="B17" s="219" t="s">
        <v>38</v>
      </c>
      <c r="C17" s="90"/>
      <c r="D17" s="694"/>
      <c r="E17" s="139"/>
      <c r="F17" s="219" t="s">
        <v>68</v>
      </c>
      <c r="G17" s="220"/>
      <c r="H17" s="694"/>
      <c r="I17" s="66"/>
      <c r="J17" s="66"/>
      <c r="K17" s="9"/>
      <c r="L17" s="9"/>
      <c r="M17" s="9"/>
      <c r="N17" s="9"/>
      <c r="O17" s="9"/>
      <c r="P17" s="9"/>
      <c r="Q17" s="9"/>
      <c r="R17" s="9"/>
      <c r="S17" s="9"/>
      <c r="T17" s="9"/>
      <c r="U17" s="9"/>
      <c r="V17" s="9"/>
    </row>
    <row r="18" spans="1:22" s="10" customFormat="1" ht="16.5" customHeight="1" thickBot="1" x14ac:dyDescent="0.25">
      <c r="A18" s="79"/>
      <c r="B18" s="219" t="s">
        <v>44</v>
      </c>
      <c r="C18" s="90"/>
      <c r="D18" s="694"/>
      <c r="E18" s="139"/>
      <c r="F18" s="616" t="s">
        <v>264</v>
      </c>
      <c r="G18" s="224"/>
      <c r="H18" s="694"/>
      <c r="I18" s="66"/>
      <c r="J18" s="66"/>
      <c r="K18" s="9"/>
      <c r="L18" s="9"/>
      <c r="M18" s="9"/>
      <c r="N18" s="9"/>
      <c r="O18" s="9"/>
      <c r="P18" s="9"/>
      <c r="Q18" s="9"/>
      <c r="R18" s="9"/>
      <c r="S18" s="9"/>
      <c r="T18" s="9"/>
      <c r="U18" s="9"/>
      <c r="V18" s="9"/>
    </row>
    <row r="19" spans="1:22" s="10" customFormat="1" ht="16.5" customHeight="1" thickBot="1" x14ac:dyDescent="0.25">
      <c r="A19" s="67" t="s">
        <v>41</v>
      </c>
      <c r="B19" s="68"/>
      <c r="C19" s="69"/>
      <c r="D19" s="688">
        <f>SUM(D20:D21)</f>
        <v>0</v>
      </c>
      <c r="E19" s="139"/>
      <c r="F19" s="228" t="s">
        <v>265</v>
      </c>
      <c r="G19" s="221"/>
      <c r="H19" s="694"/>
      <c r="I19" s="66"/>
      <c r="J19" s="66"/>
      <c r="K19" s="9"/>
      <c r="L19" s="9"/>
      <c r="M19" s="9"/>
      <c r="N19" s="9"/>
      <c r="O19" s="9"/>
      <c r="P19" s="9"/>
      <c r="Q19" s="9"/>
      <c r="R19" s="9"/>
      <c r="S19" s="9"/>
      <c r="T19" s="9"/>
      <c r="U19" s="9"/>
      <c r="V19" s="9"/>
    </row>
    <row r="20" spans="1:22" s="10" customFormat="1" ht="16.5" customHeight="1" x14ac:dyDescent="0.2">
      <c r="A20" s="83"/>
      <c r="B20" s="95" t="s">
        <v>58</v>
      </c>
      <c r="C20" s="96"/>
      <c r="D20" s="695"/>
      <c r="E20" s="139"/>
      <c r="F20" s="615" t="s">
        <v>231</v>
      </c>
      <c r="G20" s="220"/>
      <c r="H20" s="694"/>
      <c r="I20" s="66"/>
      <c r="J20" s="140"/>
      <c r="K20" s="18"/>
      <c r="L20" s="9"/>
      <c r="M20" s="9"/>
      <c r="N20" s="9"/>
      <c r="O20" s="9"/>
      <c r="P20" s="9"/>
      <c r="Q20" s="9"/>
      <c r="R20" s="9"/>
      <c r="S20" s="9"/>
      <c r="T20" s="9"/>
      <c r="U20" s="9"/>
      <c r="V20" s="9"/>
    </row>
    <row r="21" spans="1:22" s="10" customFormat="1" ht="16.5" customHeight="1" thickBot="1" x14ac:dyDescent="0.25">
      <c r="A21" s="83"/>
      <c r="B21" s="219" t="s">
        <v>71</v>
      </c>
      <c r="C21" s="97"/>
      <c r="D21" s="696"/>
      <c r="E21" s="2"/>
      <c r="F21" s="615" t="s">
        <v>232</v>
      </c>
      <c r="G21" s="219"/>
      <c r="H21" s="694"/>
      <c r="I21" s="66"/>
      <c r="J21" s="141"/>
      <c r="K21" s="142"/>
      <c r="L21" s="9"/>
      <c r="M21" s="9"/>
      <c r="N21" s="9"/>
      <c r="O21" s="9"/>
      <c r="P21" s="9"/>
      <c r="Q21" s="9"/>
      <c r="R21" s="9"/>
      <c r="S21" s="9"/>
      <c r="T21" s="9"/>
      <c r="U21" s="9"/>
      <c r="V21" s="9"/>
    </row>
    <row r="22" spans="1:22" s="10" customFormat="1" ht="16.5" customHeight="1" thickBot="1" x14ac:dyDescent="0.25">
      <c r="A22" s="67" t="s">
        <v>26</v>
      </c>
      <c r="B22" s="98"/>
      <c r="C22" s="69"/>
      <c r="D22" s="688">
        <f>SUM(D23:D25)</f>
        <v>0</v>
      </c>
      <c r="E22" s="2"/>
      <c r="F22" s="219" t="s">
        <v>107</v>
      </c>
      <c r="G22" s="148"/>
      <c r="H22" s="694"/>
      <c r="I22" s="66"/>
      <c r="J22" s="141"/>
      <c r="K22" s="142"/>
      <c r="L22" s="9"/>
      <c r="M22" s="9"/>
      <c r="N22" s="9"/>
      <c r="O22" s="9"/>
      <c r="P22" s="9"/>
      <c r="Q22" s="9"/>
      <c r="R22" s="9"/>
      <c r="S22" s="9"/>
      <c r="T22" s="9"/>
      <c r="U22" s="9"/>
      <c r="V22" s="9"/>
    </row>
    <row r="23" spans="1:22" s="10" customFormat="1" ht="16.5" customHeight="1" x14ac:dyDescent="0.2">
      <c r="A23" s="76"/>
      <c r="B23" s="100" t="s">
        <v>59</v>
      </c>
      <c r="C23" s="101"/>
      <c r="D23" s="697"/>
      <c r="E23" s="102"/>
      <c r="F23" s="1006" t="s">
        <v>129</v>
      </c>
      <c r="G23" s="1007"/>
      <c r="H23" s="694"/>
      <c r="I23" s="66"/>
      <c r="J23" s="141"/>
      <c r="K23" s="142"/>
      <c r="L23" s="9"/>
      <c r="M23" s="9"/>
      <c r="N23" s="9"/>
      <c r="O23" s="9"/>
      <c r="P23" s="9"/>
      <c r="Q23" s="9"/>
      <c r="R23" s="9"/>
      <c r="S23" s="9"/>
      <c r="T23" s="9"/>
      <c r="U23" s="9"/>
      <c r="V23" s="9"/>
    </row>
    <row r="24" spans="1:22" s="10" customFormat="1" ht="16.5" customHeight="1" x14ac:dyDescent="0.2">
      <c r="A24" s="83"/>
      <c r="B24" s="615" t="s">
        <v>60</v>
      </c>
      <c r="C24" s="219"/>
      <c r="D24" s="694"/>
      <c r="E24" s="102"/>
      <c r="H24" s="712"/>
      <c r="I24" s="66"/>
      <c r="J24" s="143"/>
      <c r="K24" s="142"/>
      <c r="L24" s="9"/>
      <c r="M24" s="9"/>
      <c r="N24" s="9"/>
      <c r="O24" s="9"/>
      <c r="P24" s="9"/>
      <c r="Q24" s="9"/>
      <c r="R24" s="9"/>
      <c r="S24" s="9"/>
      <c r="T24" s="9"/>
      <c r="U24" s="9"/>
      <c r="V24" s="9"/>
    </row>
    <row r="25" spans="1:22" s="10" customFormat="1" ht="16.5" customHeight="1" thickBot="1" x14ac:dyDescent="0.25">
      <c r="A25" s="83"/>
      <c r="B25" s="86" t="s">
        <v>18</v>
      </c>
      <c r="C25" s="615"/>
      <c r="D25" s="698"/>
      <c r="E25" s="102"/>
      <c r="F25" s="1013"/>
      <c r="G25" s="1014"/>
      <c r="H25" s="713"/>
      <c r="I25" s="66"/>
      <c r="J25" s="141"/>
      <c r="K25" s="142"/>
      <c r="L25" s="9"/>
      <c r="M25" s="9"/>
      <c r="N25" s="9"/>
      <c r="O25" s="9"/>
      <c r="P25" s="9"/>
      <c r="Q25" s="9"/>
      <c r="R25" s="9"/>
      <c r="S25" s="9"/>
      <c r="T25" s="9"/>
      <c r="U25" s="9"/>
      <c r="V25" s="9"/>
    </row>
    <row r="26" spans="1:22" s="10" customFormat="1" ht="16.5" customHeight="1" thickBot="1" x14ac:dyDescent="0.25">
      <c r="A26" s="158" t="s">
        <v>80</v>
      </c>
      <c r="B26" s="104"/>
      <c r="C26" s="159"/>
      <c r="D26" s="699"/>
      <c r="E26" s="105" t="s">
        <v>111</v>
      </c>
      <c r="F26" s="162"/>
      <c r="G26" s="163"/>
      <c r="H26" s="699"/>
      <c r="I26" s="66"/>
      <c r="J26" s="66"/>
      <c r="K26" s="9"/>
      <c r="L26" s="9"/>
      <c r="M26" s="9"/>
      <c r="N26" s="9"/>
      <c r="O26" s="9"/>
      <c r="P26" s="9"/>
      <c r="Q26" s="9"/>
      <c r="R26" s="9"/>
      <c r="S26" s="9"/>
      <c r="T26" s="9"/>
      <c r="U26" s="9"/>
      <c r="V26" s="9"/>
    </row>
    <row r="27" spans="1:22" s="10" customFormat="1" ht="16.5" customHeight="1" thickBot="1" x14ac:dyDescent="0.25">
      <c r="A27" s="67" t="s">
        <v>27</v>
      </c>
      <c r="B27" s="98"/>
      <c r="C27" s="69"/>
      <c r="D27" s="700"/>
      <c r="E27" s="99" t="s">
        <v>28</v>
      </c>
      <c r="F27" s="68"/>
      <c r="G27" s="69"/>
      <c r="H27" s="700"/>
      <c r="I27" s="66"/>
      <c r="J27" s="66"/>
      <c r="K27" s="9"/>
      <c r="L27" s="9"/>
      <c r="M27" s="9"/>
      <c r="N27" s="9"/>
      <c r="O27" s="9"/>
      <c r="P27" s="9"/>
      <c r="Q27" s="9"/>
      <c r="R27" s="9"/>
      <c r="S27" s="9"/>
      <c r="T27" s="9"/>
      <c r="U27" s="9"/>
      <c r="V27" s="9"/>
    </row>
    <row r="28" spans="1:22" s="10" customFormat="1" ht="16.5" customHeight="1" thickBot="1" x14ac:dyDescent="0.25">
      <c r="A28" s="67" t="s">
        <v>29</v>
      </c>
      <c r="B28" s="98"/>
      <c r="C28" s="69"/>
      <c r="D28" s="700"/>
      <c r="E28" s="99" t="s">
        <v>30</v>
      </c>
      <c r="F28" s="68"/>
      <c r="G28" s="69"/>
      <c r="H28" s="700"/>
      <c r="I28" s="66"/>
      <c r="J28" s="66"/>
      <c r="K28" s="9"/>
      <c r="L28" s="9"/>
      <c r="M28" s="9"/>
      <c r="N28" s="9"/>
      <c r="O28" s="9"/>
      <c r="P28" s="9"/>
      <c r="Q28" s="9"/>
      <c r="R28" s="9"/>
      <c r="S28" s="9"/>
      <c r="T28" s="9"/>
      <c r="U28" s="9"/>
      <c r="V28" s="9"/>
    </row>
    <row r="29" spans="1:22" s="10" customFormat="1" ht="16.5" customHeight="1" thickBot="1" x14ac:dyDescent="0.25">
      <c r="A29" s="105" t="s">
        <v>61</v>
      </c>
      <c r="B29" s="70"/>
      <c r="C29" s="69"/>
      <c r="D29" s="701">
        <f>SUM(D30:D31)</f>
        <v>0</v>
      </c>
      <c r="E29" s="67" t="s">
        <v>31</v>
      </c>
      <c r="F29" s="106"/>
      <c r="G29" s="71"/>
      <c r="H29" s="701">
        <f>SUM(H30:H31)</f>
        <v>0</v>
      </c>
      <c r="I29" s="66"/>
      <c r="J29" s="66"/>
      <c r="K29" s="9"/>
      <c r="L29" s="9"/>
      <c r="M29" s="9"/>
      <c r="N29" s="9"/>
      <c r="O29" s="9"/>
      <c r="P29" s="9"/>
      <c r="Q29" s="9"/>
      <c r="R29" s="9"/>
      <c r="S29" s="9"/>
      <c r="T29" s="9"/>
      <c r="U29" s="9"/>
      <c r="V29" s="9"/>
    </row>
    <row r="30" spans="1:22" s="10" customFormat="1" ht="16.5" customHeight="1" x14ac:dyDescent="0.2">
      <c r="A30" s="105"/>
      <c r="B30" s="74" t="s">
        <v>62</v>
      </c>
      <c r="C30" s="107"/>
      <c r="D30" s="697"/>
      <c r="E30" s="82"/>
      <c r="F30" s="74" t="s">
        <v>62</v>
      </c>
      <c r="G30" s="107"/>
      <c r="H30" s="697"/>
      <c r="I30" s="66"/>
      <c r="J30" s="66"/>
      <c r="K30" s="9"/>
      <c r="L30" s="9"/>
      <c r="M30" s="9"/>
      <c r="N30" s="9"/>
      <c r="O30" s="9"/>
      <c r="P30" s="9"/>
      <c r="Q30" s="9"/>
      <c r="R30" s="9"/>
      <c r="S30" s="9"/>
      <c r="T30" s="9"/>
      <c r="U30" s="9"/>
      <c r="V30" s="9"/>
    </row>
    <row r="31" spans="1:22" s="10" customFormat="1" ht="16.5" customHeight="1" thickBot="1" x14ac:dyDescent="0.25">
      <c r="A31" s="82"/>
      <c r="B31" s="102" t="s">
        <v>63</v>
      </c>
      <c r="C31" s="94"/>
      <c r="D31" s="702"/>
      <c r="E31" s="108"/>
      <c r="F31" s="102" t="s">
        <v>63</v>
      </c>
      <c r="G31" s="94"/>
      <c r="H31" s="702"/>
      <c r="I31" s="66"/>
      <c r="J31" s="66"/>
      <c r="K31" s="9"/>
      <c r="L31" s="9"/>
      <c r="M31" s="9"/>
      <c r="N31" s="9"/>
      <c r="O31" s="9"/>
      <c r="P31" s="9"/>
      <c r="Q31" s="9"/>
      <c r="R31" s="9"/>
      <c r="S31" s="9"/>
      <c r="T31" s="9"/>
      <c r="U31" s="9"/>
      <c r="V31" s="9"/>
    </row>
    <row r="32" spans="1:22" s="10" customFormat="1" ht="16.5" customHeight="1" thickBot="1" x14ac:dyDescent="0.25">
      <c r="A32" s="109" t="s">
        <v>39</v>
      </c>
      <c r="B32" s="110"/>
      <c r="C32" s="111"/>
      <c r="D32" s="703"/>
      <c r="E32" s="104" t="s">
        <v>87</v>
      </c>
      <c r="F32" s="106"/>
      <c r="G32" s="71"/>
      <c r="H32" s="714"/>
      <c r="I32" s="66"/>
      <c r="J32" s="66"/>
      <c r="K32" s="9"/>
      <c r="L32" s="9"/>
      <c r="M32" s="9"/>
      <c r="N32" s="9"/>
      <c r="O32" s="9"/>
      <c r="P32" s="9"/>
      <c r="Q32" s="9"/>
      <c r="R32" s="9"/>
      <c r="S32" s="9"/>
      <c r="T32" s="9"/>
      <c r="U32" s="9"/>
      <c r="V32" s="9"/>
    </row>
    <row r="33" spans="1:22" s="10" customFormat="1" ht="16.5" customHeight="1" thickBot="1" x14ac:dyDescent="0.25">
      <c r="A33" s="112"/>
      <c r="B33" s="113" t="s">
        <v>81</v>
      </c>
      <c r="C33" s="113"/>
      <c r="D33" s="688">
        <f>D4+D9+D13+D19+D22+D26+D27+D28+D29+D32</f>
        <v>0</v>
      </c>
      <c r="E33" s="114"/>
      <c r="F33" s="113" t="s">
        <v>81</v>
      </c>
      <c r="G33" s="113"/>
      <c r="H33" s="688">
        <f>SUM(H4+H26+H27+H28+H29+H32)</f>
        <v>0</v>
      </c>
      <c r="I33" s="66"/>
      <c r="J33" s="66"/>
      <c r="K33" s="9"/>
      <c r="L33" s="9"/>
      <c r="M33" s="9"/>
      <c r="N33" s="9"/>
      <c r="O33" s="9"/>
      <c r="P33" s="9"/>
      <c r="Q33" s="9"/>
      <c r="R33" s="9"/>
      <c r="S33" s="9"/>
      <c r="T33" s="9"/>
      <c r="U33" s="9"/>
      <c r="V33" s="9"/>
    </row>
    <row r="34" spans="1:22" s="10" customFormat="1" ht="16.5" customHeight="1" thickBot="1" x14ac:dyDescent="0.25">
      <c r="A34" s="997" t="s">
        <v>233</v>
      </c>
      <c r="B34" s="998"/>
      <c r="C34" s="998"/>
      <c r="D34" s="998"/>
      <c r="E34" s="998"/>
      <c r="F34" s="998"/>
      <c r="G34" s="998"/>
      <c r="H34" s="1018"/>
      <c r="I34" s="66"/>
      <c r="J34" s="66"/>
      <c r="K34" s="9"/>
      <c r="L34" s="9"/>
      <c r="M34" s="9"/>
      <c r="N34" s="9"/>
      <c r="O34" s="9"/>
      <c r="P34" s="9"/>
      <c r="Q34" s="9"/>
      <c r="R34" s="9"/>
      <c r="S34" s="9"/>
      <c r="T34" s="9"/>
      <c r="U34" s="9"/>
      <c r="V34" s="9"/>
    </row>
    <row r="35" spans="1:22" s="10" customFormat="1" ht="16.5" customHeight="1" thickBot="1" x14ac:dyDescent="0.25">
      <c r="A35" s="617" t="s">
        <v>42</v>
      </c>
      <c r="B35" s="68"/>
      <c r="C35" s="69"/>
      <c r="D35" s="710">
        <f>D36+D37+D38</f>
        <v>0</v>
      </c>
      <c r="E35" s="617" t="s">
        <v>64</v>
      </c>
      <c r="F35" s="618"/>
      <c r="G35" s="69"/>
      <c r="H35" s="688">
        <f>H36+H37+H38</f>
        <v>0</v>
      </c>
      <c r="I35" s="66"/>
      <c r="J35" s="66"/>
      <c r="K35" s="9"/>
      <c r="L35" s="9"/>
      <c r="M35" s="9"/>
      <c r="N35" s="9"/>
      <c r="O35" s="9"/>
      <c r="P35" s="9"/>
      <c r="Q35" s="9"/>
      <c r="R35" s="9"/>
      <c r="S35" s="9"/>
      <c r="T35" s="9"/>
      <c r="U35" s="9"/>
      <c r="V35" s="9"/>
    </row>
    <row r="36" spans="1:22" s="10" customFormat="1" ht="16.5" customHeight="1" x14ac:dyDescent="0.2">
      <c r="A36" s="115"/>
      <c r="B36" s="87" t="s">
        <v>65</v>
      </c>
      <c r="C36" s="116"/>
      <c r="D36" s="704"/>
      <c r="E36" s="117"/>
      <c r="F36" s="87" t="s">
        <v>66</v>
      </c>
      <c r="G36" s="118"/>
      <c r="H36" s="708"/>
      <c r="I36" s="66"/>
      <c r="J36" s="66"/>
      <c r="K36" s="9"/>
      <c r="L36" s="9"/>
      <c r="M36" s="9"/>
      <c r="N36" s="9"/>
      <c r="O36" s="9"/>
      <c r="P36" s="9"/>
      <c r="Q36" s="9"/>
      <c r="R36" s="9"/>
      <c r="S36" s="9"/>
      <c r="T36" s="9"/>
      <c r="U36" s="9"/>
      <c r="V36" s="9"/>
    </row>
    <row r="37" spans="1:22" s="10" customFormat="1" ht="16.5" customHeight="1" x14ac:dyDescent="0.2">
      <c r="A37" s="115"/>
      <c r="B37" s="80" t="s">
        <v>67</v>
      </c>
      <c r="C37" s="87"/>
      <c r="D37" s="704"/>
      <c r="E37" s="103"/>
      <c r="F37" s="87" t="s">
        <v>68</v>
      </c>
      <c r="G37" s="88"/>
      <c r="H37" s="708"/>
      <c r="I37" s="66"/>
      <c r="J37" s="66"/>
      <c r="K37" s="9"/>
      <c r="L37" s="9"/>
      <c r="M37" s="9"/>
      <c r="N37" s="9"/>
      <c r="O37" s="9"/>
      <c r="P37" s="9"/>
      <c r="Q37" s="9"/>
      <c r="R37" s="9"/>
      <c r="S37" s="9"/>
      <c r="T37" s="9"/>
      <c r="U37" s="9"/>
      <c r="V37" s="9"/>
    </row>
    <row r="38" spans="1:22" s="10" customFormat="1" ht="16.5" customHeight="1" thickBot="1" x14ac:dyDescent="0.25">
      <c r="A38" s="115"/>
      <c r="B38" s="80" t="s">
        <v>69</v>
      </c>
      <c r="C38" s="80"/>
      <c r="D38" s="705"/>
      <c r="E38" s="103"/>
      <c r="F38" s="1011" t="s">
        <v>101</v>
      </c>
      <c r="G38" s="1012"/>
      <c r="H38" s="702"/>
      <c r="I38" s="66"/>
      <c r="J38" s="66"/>
      <c r="K38" s="9"/>
      <c r="L38" s="9"/>
      <c r="M38" s="9"/>
      <c r="N38" s="9"/>
      <c r="O38" s="9"/>
      <c r="P38" s="9"/>
      <c r="Q38" s="9"/>
      <c r="R38" s="9"/>
      <c r="S38" s="9"/>
      <c r="T38" s="9"/>
      <c r="U38" s="9"/>
      <c r="V38" s="9"/>
    </row>
    <row r="39" spans="1:22" ht="18.75" customHeight="1" thickBot="1" x14ac:dyDescent="0.25">
      <c r="A39" s="112"/>
      <c r="B39" s="113" t="s">
        <v>82</v>
      </c>
      <c r="C39" s="113"/>
      <c r="D39" s="706">
        <f>D33+D35</f>
        <v>0</v>
      </c>
      <c r="E39" s="114"/>
      <c r="F39" s="113" t="s">
        <v>83</v>
      </c>
      <c r="G39" s="113"/>
      <c r="H39" s="688">
        <f>H33+H35</f>
        <v>0</v>
      </c>
    </row>
    <row r="40" spans="1:22" ht="19.5" customHeight="1" thickBot="1" x14ac:dyDescent="0.25">
      <c r="A40" s="1015" t="s">
        <v>84</v>
      </c>
      <c r="B40" s="1016"/>
      <c r="C40" s="1017"/>
      <c r="D40" s="707" t="str">
        <f>IF(H39&gt;D39,H39-D39,"")</f>
        <v/>
      </c>
      <c r="E40" s="1015" t="s">
        <v>85</v>
      </c>
      <c r="F40" s="1016"/>
      <c r="G40" s="1017"/>
      <c r="H40" s="709" t="str">
        <f>IF(D39&gt;H39,H39-D39,"")</f>
        <v/>
      </c>
    </row>
    <row r="41" spans="1:22" ht="13.5" customHeight="1" x14ac:dyDescent="0.2">
      <c r="A41" s="5"/>
      <c r="B41" s="61"/>
      <c r="C41" s="61"/>
      <c r="D41" s="540"/>
      <c r="E41" s="61"/>
      <c r="F41" s="61"/>
      <c r="G41" s="61"/>
      <c r="H41" s="541"/>
    </row>
    <row r="42" spans="1:22" ht="13.5" customHeight="1" x14ac:dyDescent="0.2">
      <c r="A42" s="5"/>
      <c r="B42" s="61"/>
      <c r="C42" s="61"/>
      <c r="D42" s="540"/>
      <c r="E42" s="61"/>
      <c r="F42" s="61"/>
      <c r="G42" s="61"/>
      <c r="H42" s="541"/>
    </row>
    <row r="43" spans="1:22" ht="13.5" customHeight="1" x14ac:dyDescent="0.2">
      <c r="A43" s="1008" t="s">
        <v>300</v>
      </c>
      <c r="B43" s="1008"/>
      <c r="C43" s="1008"/>
      <c r="D43" s="1008"/>
      <c r="E43" s="61"/>
      <c r="F43" s="61"/>
      <c r="G43" s="61"/>
      <c r="H43" s="541"/>
    </row>
    <row r="44" spans="1:22" ht="13.5" customHeight="1" x14ac:dyDescent="0.2">
      <c r="A44" s="1008"/>
      <c r="B44" s="1008"/>
      <c r="C44" s="1008"/>
      <c r="D44" s="1008"/>
      <c r="E44" s="61"/>
      <c r="F44" s="61"/>
      <c r="G44" s="61"/>
      <c r="H44" s="541"/>
    </row>
    <row r="45" spans="1:22" ht="13.5" customHeight="1" x14ac:dyDescent="0.2">
      <c r="A45" s="5"/>
      <c r="B45" s="61"/>
      <c r="C45" s="61"/>
      <c r="D45" s="540"/>
      <c r="E45" s="61"/>
      <c r="F45" s="61"/>
      <c r="G45" s="61"/>
      <c r="H45" s="541"/>
    </row>
    <row r="46" spans="1:22" ht="8.25" customHeight="1" x14ac:dyDescent="0.2">
      <c r="A46" s="5"/>
      <c r="B46" s="61"/>
      <c r="C46" s="61"/>
      <c r="D46" s="540"/>
      <c r="E46" s="61"/>
      <c r="F46" s="61"/>
      <c r="G46" s="61"/>
      <c r="H46" s="541"/>
    </row>
    <row r="47" spans="1:22" ht="9.75" customHeight="1" x14ac:dyDescent="0.2">
      <c r="A47" s="5"/>
      <c r="B47" s="61"/>
      <c r="C47" s="61"/>
      <c r="D47" s="540"/>
      <c r="E47" s="61"/>
      <c r="F47" s="61"/>
      <c r="G47" s="61"/>
      <c r="H47" s="541"/>
    </row>
    <row r="48" spans="1:22" x14ac:dyDescent="0.2">
      <c r="A48" s="185" t="s">
        <v>133</v>
      </c>
      <c r="B48" s="811" t="s">
        <v>117</v>
      </c>
      <c r="C48" s="811"/>
      <c r="D48" s="811"/>
      <c r="E48" s="811"/>
      <c r="F48" s="811"/>
      <c r="G48" s="811"/>
      <c r="H48" s="812"/>
      <c r="I48" s="160"/>
    </row>
    <row r="49" spans="1:9" ht="16.5" customHeight="1" x14ac:dyDescent="0.2">
      <c r="A49" s="360">
        <f>'1-Identification'!A61</f>
        <v>0</v>
      </c>
      <c r="B49" s="361"/>
      <c r="C49" s="361"/>
      <c r="D49" s="361"/>
      <c r="E49" s="362"/>
      <c r="F49" s="362"/>
      <c r="G49" s="362"/>
      <c r="H49" s="363">
        <f>'1-Identification'!I61</f>
        <v>0</v>
      </c>
      <c r="I49" s="161"/>
    </row>
    <row r="50" spans="1:9" ht="15" customHeight="1" x14ac:dyDescent="0.2">
      <c r="A50" s="172" t="s">
        <v>118</v>
      </c>
      <c r="B50" s="364"/>
      <c r="C50" s="601">
        <f>'1-Identification'!C62</f>
        <v>0</v>
      </c>
      <c r="D50" s="18"/>
      <c r="E50" s="364"/>
      <c r="F50" s="364" t="s">
        <v>120</v>
      </c>
      <c r="G50" s="813">
        <f>'1-Identification'!G62</f>
        <v>0</v>
      </c>
      <c r="H50" s="1010"/>
      <c r="I50" s="169"/>
    </row>
    <row r="51" spans="1:9" ht="15" customHeight="1" x14ac:dyDescent="0.2">
      <c r="A51" s="174" t="s">
        <v>119</v>
      </c>
      <c r="B51" s="364"/>
      <c r="C51" s="813">
        <f>'1-Identification'!C63</f>
        <v>0</v>
      </c>
      <c r="D51" s="813"/>
      <c r="E51" s="813"/>
      <c r="F51" s="364" t="s">
        <v>125</v>
      </c>
      <c r="G51" s="813">
        <f>'1-Identification'!G63</f>
        <v>2016</v>
      </c>
      <c r="H51" s="1010"/>
      <c r="I51" s="169"/>
    </row>
    <row r="52" spans="1:9" ht="15" customHeight="1" x14ac:dyDescent="0.2">
      <c r="A52" s="175" t="s">
        <v>124</v>
      </c>
      <c r="B52" s="176"/>
      <c r="C52" s="600" t="str">
        <f>'1-Identification'!C64</f>
        <v>Ps Alsh péri scolaire</v>
      </c>
      <c r="D52" s="600"/>
      <c r="E52" s="176"/>
      <c r="F52" s="176" t="s">
        <v>122</v>
      </c>
      <c r="G52" s="808" t="str">
        <f>'1-Identification'!G64</f>
        <v>compte de résultat</v>
      </c>
      <c r="H52" s="1009"/>
      <c r="I52" s="169"/>
    </row>
  </sheetData>
  <sheetProtection password="CF5C" sheet="1" objects="1" scenarios="1"/>
  <mergeCells count="23">
    <mergeCell ref="F23:G23"/>
    <mergeCell ref="A43:D44"/>
    <mergeCell ref="B48:H48"/>
    <mergeCell ref="G52:H52"/>
    <mergeCell ref="G50:H50"/>
    <mergeCell ref="C51:E51"/>
    <mergeCell ref="G51:H51"/>
    <mergeCell ref="F38:G38"/>
    <mergeCell ref="F25:G25"/>
    <mergeCell ref="A40:C40"/>
    <mergeCell ref="E40:G40"/>
    <mergeCell ref="A34:H34"/>
    <mergeCell ref="A1:H1"/>
    <mergeCell ref="A3:B3"/>
    <mergeCell ref="E3:F3"/>
    <mergeCell ref="E4:G4"/>
    <mergeCell ref="A4:C4"/>
    <mergeCell ref="A2:H2"/>
    <mergeCell ref="H6:H7"/>
    <mergeCell ref="F6:G7"/>
    <mergeCell ref="F8:F9"/>
    <mergeCell ref="G8:G9"/>
    <mergeCell ref="H8:H9"/>
  </mergeCells>
  <hyperlinks>
    <hyperlink ref="A43" location="'Charges supplétives'!A1" display="REFERENCE CHARGES SUPPLETIVES"/>
  </hyperlinks>
  <printOptions horizontalCentered="1"/>
  <pageMargins left="0.19685039370078741" right="0.19685039370078741" top="0.19685039370078741" bottom="0.19685039370078741" header="0.27559055118110237" footer="0.11811023622047245"/>
  <pageSetup paperSize="9" scale="84"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4"/>
  <sheetViews>
    <sheetView showZeros="0" zoomScale="90" zoomScaleNormal="90" workbookViewId="0">
      <selection sqref="A1:G1"/>
    </sheetView>
  </sheetViews>
  <sheetFormatPr baseColWidth="10" defaultRowHeight="12.75" x14ac:dyDescent="0.2"/>
  <cols>
    <col min="1" max="1" width="2.7109375" style="5" customWidth="1"/>
    <col min="2" max="2" width="19.42578125" style="5" customWidth="1"/>
    <col min="3" max="3" width="13.85546875" style="5" customWidth="1"/>
    <col min="4" max="4" width="8.5703125" style="5" customWidth="1"/>
    <col min="5" max="5" width="27.28515625" style="5" customWidth="1"/>
    <col min="6" max="6" width="18.42578125" style="5" customWidth="1"/>
    <col min="7" max="7" width="22.140625" style="5" customWidth="1"/>
    <col min="8" max="8" width="2.7109375" style="5" customWidth="1"/>
    <col min="9" max="16384" width="11.42578125" style="5"/>
  </cols>
  <sheetData>
    <row r="1" spans="1:21" s="2" customFormat="1" ht="26.25" customHeight="1" x14ac:dyDescent="0.3">
      <c r="A1" s="996" t="s">
        <v>102</v>
      </c>
      <c r="B1" s="996"/>
      <c r="C1" s="996"/>
      <c r="D1" s="996"/>
      <c r="E1" s="996"/>
      <c r="F1" s="996"/>
      <c r="G1" s="996"/>
      <c r="H1" s="61"/>
      <c r="I1" s="61"/>
      <c r="J1" s="5"/>
      <c r="K1" s="5"/>
      <c r="L1" s="5"/>
      <c r="M1" s="5"/>
      <c r="N1" s="5"/>
      <c r="O1" s="5"/>
      <c r="P1" s="5"/>
      <c r="Q1" s="5"/>
      <c r="R1" s="5"/>
      <c r="S1" s="5"/>
      <c r="T1" s="5"/>
      <c r="U1" s="5"/>
    </row>
    <row r="2" spans="1:21" s="2" customFormat="1" ht="14.25" customHeight="1" x14ac:dyDescent="0.3">
      <c r="A2" s="123"/>
      <c r="B2" s="123"/>
      <c r="C2" s="123"/>
      <c r="D2" s="123"/>
      <c r="E2" s="123"/>
      <c r="F2" s="123"/>
      <c r="G2" s="123"/>
      <c r="H2" s="61"/>
      <c r="I2" s="61"/>
      <c r="J2" s="5"/>
      <c r="K2" s="5"/>
      <c r="L2" s="5"/>
      <c r="M2" s="5"/>
      <c r="N2" s="5"/>
      <c r="O2" s="5"/>
      <c r="P2" s="5"/>
      <c r="Q2" s="5"/>
      <c r="R2" s="5"/>
      <c r="S2" s="5"/>
      <c r="T2" s="5"/>
      <c r="U2" s="5"/>
    </row>
    <row r="3" spans="1:21" ht="15" customHeight="1" x14ac:dyDescent="0.2">
      <c r="B3" s="1033" t="s">
        <v>161</v>
      </c>
      <c r="C3" s="1034"/>
      <c r="D3" s="1034"/>
      <c r="E3" s="1034"/>
      <c r="F3" s="1034"/>
      <c r="G3" s="1034"/>
    </row>
    <row r="4" spans="1:21" ht="9" customHeight="1" x14ac:dyDescent="0.2">
      <c r="B4" s="1034"/>
      <c r="C4" s="1034"/>
      <c r="D4" s="1034"/>
      <c r="E4" s="1034"/>
      <c r="F4" s="1034"/>
      <c r="G4" s="1034"/>
    </row>
    <row r="5" spans="1:21" ht="8.25" customHeight="1" x14ac:dyDescent="0.25">
      <c r="B5" s="144"/>
      <c r="C5" s="144"/>
      <c r="D5" s="144"/>
      <c r="E5" s="144"/>
      <c r="F5" s="144"/>
      <c r="G5" s="144"/>
    </row>
    <row r="6" spans="1:21" ht="32.25" customHeight="1" x14ac:dyDescent="0.25">
      <c r="B6" s="1035" t="s">
        <v>157</v>
      </c>
      <c r="C6" s="1035"/>
      <c r="D6" s="1035"/>
      <c r="E6" s="1035"/>
      <c r="F6" s="1035"/>
      <c r="G6" s="1035"/>
    </row>
    <row r="7" spans="1:21" ht="18" customHeight="1" thickBot="1" x14ac:dyDescent="0.25">
      <c r="G7" s="6"/>
    </row>
    <row r="8" spans="1:21" ht="87" customHeight="1" thickBot="1" x14ac:dyDescent="0.25">
      <c r="B8" s="124" t="s">
        <v>88</v>
      </c>
      <c r="C8" s="1023" t="s">
        <v>9</v>
      </c>
      <c r="D8" s="1024"/>
      <c r="E8" s="125" t="s">
        <v>12</v>
      </c>
      <c r="F8" s="126" t="s">
        <v>131</v>
      </c>
      <c r="G8" s="149" t="s">
        <v>132</v>
      </c>
    </row>
    <row r="9" spans="1:21" ht="21" customHeight="1" x14ac:dyDescent="0.2">
      <c r="B9" s="128"/>
      <c r="C9" s="1036"/>
      <c r="D9" s="1037"/>
      <c r="E9" s="464"/>
      <c r="F9" s="715"/>
      <c r="G9" s="716"/>
      <c r="H9" s="130"/>
    </row>
    <row r="10" spans="1:21" ht="21" customHeight="1" x14ac:dyDescent="0.2">
      <c r="B10" s="145"/>
      <c r="C10" s="1029"/>
      <c r="D10" s="1030"/>
      <c r="E10" s="465"/>
      <c r="F10" s="717"/>
      <c r="G10" s="718"/>
      <c r="H10" s="130"/>
    </row>
    <row r="11" spans="1:21" ht="21" customHeight="1" x14ac:dyDescent="0.2">
      <c r="B11" s="145"/>
      <c r="C11" s="1029"/>
      <c r="D11" s="1030"/>
      <c r="E11" s="465"/>
      <c r="F11" s="717"/>
      <c r="G11" s="718"/>
      <c r="H11" s="130"/>
    </row>
    <row r="12" spans="1:21" ht="21" customHeight="1" x14ac:dyDescent="0.2">
      <c r="B12" s="145"/>
      <c r="C12" s="1029"/>
      <c r="D12" s="1030"/>
      <c r="E12" s="465"/>
      <c r="F12" s="717"/>
      <c r="G12" s="718"/>
      <c r="H12" s="130"/>
    </row>
    <row r="13" spans="1:21" ht="21" customHeight="1" x14ac:dyDescent="0.2">
      <c r="B13" s="145"/>
      <c r="C13" s="1029"/>
      <c r="D13" s="1030"/>
      <c r="E13" s="465"/>
      <c r="F13" s="717"/>
      <c r="G13" s="718"/>
      <c r="H13" s="130"/>
    </row>
    <row r="14" spans="1:21" ht="21" customHeight="1" x14ac:dyDescent="0.2">
      <c r="B14" s="131" t="s">
        <v>10</v>
      </c>
      <c r="C14" s="1031"/>
      <c r="D14" s="1030"/>
      <c r="E14" s="465"/>
      <c r="F14" s="719"/>
      <c r="G14" s="720"/>
    </row>
    <row r="15" spans="1:21" ht="21" customHeight="1" x14ac:dyDescent="0.2">
      <c r="B15" s="131"/>
      <c r="C15" s="1025"/>
      <c r="D15" s="1026"/>
      <c r="E15" s="466"/>
      <c r="F15" s="719"/>
      <c r="G15" s="720"/>
    </row>
    <row r="16" spans="1:21" ht="21" customHeight="1" x14ac:dyDescent="0.2">
      <c r="B16" s="145"/>
      <c r="C16" s="1031"/>
      <c r="D16" s="1030"/>
      <c r="E16" s="465"/>
      <c r="F16" s="719"/>
      <c r="G16" s="720"/>
    </row>
    <row r="17" spans="2:8" ht="21" customHeight="1" x14ac:dyDescent="0.2">
      <c r="B17" s="131"/>
      <c r="C17" s="1031"/>
      <c r="D17" s="1030"/>
      <c r="E17" s="465"/>
      <c r="F17" s="719"/>
      <c r="G17" s="720"/>
    </row>
    <row r="18" spans="2:8" ht="21" customHeight="1" x14ac:dyDescent="0.2">
      <c r="B18" s="146"/>
      <c r="C18" s="1040"/>
      <c r="D18" s="1041"/>
      <c r="E18" s="467"/>
      <c r="F18" s="721"/>
      <c r="G18" s="722"/>
    </row>
    <row r="19" spans="2:8" ht="21" customHeight="1" x14ac:dyDescent="0.2">
      <c r="B19" s="145"/>
      <c r="C19" s="1038"/>
      <c r="D19" s="1039"/>
      <c r="E19" s="468"/>
      <c r="F19" s="717"/>
      <c r="G19" s="718"/>
    </row>
    <row r="20" spans="2:8" ht="21" customHeight="1" x14ac:dyDescent="0.2">
      <c r="B20" s="133"/>
      <c r="C20" s="1032"/>
      <c r="D20" s="1022"/>
      <c r="E20" s="465"/>
      <c r="F20" s="719"/>
      <c r="G20" s="720"/>
    </row>
    <row r="21" spans="2:8" ht="21" customHeight="1" x14ac:dyDescent="0.2">
      <c r="B21" s="133"/>
      <c r="C21" s="1021"/>
      <c r="D21" s="1022"/>
      <c r="E21" s="465"/>
      <c r="F21" s="719"/>
      <c r="G21" s="720"/>
    </row>
    <row r="22" spans="2:8" ht="21" customHeight="1" x14ac:dyDescent="0.2">
      <c r="B22" s="133" t="s">
        <v>11</v>
      </c>
      <c r="C22" s="1021"/>
      <c r="D22" s="1022"/>
      <c r="E22" s="465"/>
      <c r="F22" s="719"/>
      <c r="G22" s="720"/>
    </row>
    <row r="23" spans="2:8" ht="21" customHeight="1" x14ac:dyDescent="0.2">
      <c r="B23" s="145"/>
      <c r="C23" s="1032"/>
      <c r="D23" s="1022"/>
      <c r="E23" s="465"/>
      <c r="F23" s="719"/>
      <c r="G23" s="720"/>
    </row>
    <row r="24" spans="2:8" ht="21" customHeight="1" x14ac:dyDescent="0.2">
      <c r="B24" s="133"/>
      <c r="C24" s="1032"/>
      <c r="D24" s="1022"/>
      <c r="E24" s="465"/>
      <c r="F24" s="719"/>
      <c r="G24" s="720"/>
    </row>
    <row r="25" spans="2:8" ht="21" customHeight="1" x14ac:dyDescent="0.2">
      <c r="B25" s="133"/>
      <c r="C25" s="1032"/>
      <c r="D25" s="1022"/>
      <c r="E25" s="465"/>
      <c r="F25" s="719"/>
      <c r="G25" s="720"/>
    </row>
    <row r="26" spans="2:8" ht="21" customHeight="1" thickBot="1" x14ac:dyDescent="0.25">
      <c r="B26" s="134"/>
      <c r="C26" s="1027"/>
      <c r="D26" s="1028"/>
      <c r="E26" s="469"/>
      <c r="F26" s="723"/>
      <c r="G26" s="724"/>
    </row>
    <row r="27" spans="2:8" ht="22.5" customHeight="1" thickBot="1" x14ac:dyDescent="0.25">
      <c r="C27" s="137"/>
      <c r="D27" s="137"/>
      <c r="E27" s="233" t="s">
        <v>73</v>
      </c>
      <c r="F27" s="725">
        <f>SUM(F9:F26)</f>
        <v>0</v>
      </c>
      <c r="G27" s="726">
        <f>SUM(G9:G26)</f>
        <v>0</v>
      </c>
    </row>
    <row r="28" spans="2:8" ht="10.5" customHeight="1" thickBot="1" x14ac:dyDescent="0.25">
      <c r="F28" s="135"/>
      <c r="G28" s="129"/>
    </row>
    <row r="29" spans="2:8" ht="73.5" customHeight="1" thickBot="1" x14ac:dyDescent="0.25">
      <c r="B29" s="124" t="s">
        <v>97</v>
      </c>
      <c r="C29" s="1023" t="s">
        <v>9</v>
      </c>
      <c r="D29" s="1024"/>
      <c r="E29" s="125" t="s">
        <v>12</v>
      </c>
      <c r="F29" s="126" t="s">
        <v>131</v>
      </c>
      <c r="G29" s="127"/>
    </row>
    <row r="30" spans="2:8" ht="21" customHeight="1" x14ac:dyDescent="0.2">
      <c r="B30" s="128"/>
      <c r="C30" s="1025"/>
      <c r="D30" s="1026"/>
      <c r="E30" s="466"/>
      <c r="F30" s="715"/>
      <c r="G30" s="129"/>
      <c r="H30" s="130"/>
    </row>
    <row r="31" spans="2:8" ht="21" customHeight="1" x14ac:dyDescent="0.2">
      <c r="B31" s="131"/>
      <c r="C31" s="1029"/>
      <c r="D31" s="1030"/>
      <c r="E31" s="465"/>
      <c r="F31" s="719"/>
      <c r="G31" s="129"/>
    </row>
    <row r="32" spans="2:8" ht="21" customHeight="1" x14ac:dyDescent="0.2">
      <c r="B32" s="131" t="s">
        <v>10</v>
      </c>
      <c r="C32" s="1031"/>
      <c r="D32" s="1030"/>
      <c r="E32" s="465"/>
      <c r="F32" s="719"/>
      <c r="G32" s="129"/>
    </row>
    <row r="33" spans="2:7" ht="21" customHeight="1" x14ac:dyDescent="0.2">
      <c r="B33" s="131"/>
      <c r="C33" s="1025"/>
      <c r="D33" s="1026"/>
      <c r="E33" s="466"/>
      <c r="F33" s="719"/>
      <c r="G33" s="129"/>
    </row>
    <row r="34" spans="2:7" ht="21" customHeight="1" thickBot="1" x14ac:dyDescent="0.25">
      <c r="B34" s="132"/>
      <c r="C34" s="1019"/>
      <c r="D34" s="1020"/>
      <c r="E34" s="470"/>
      <c r="F34" s="721"/>
      <c r="G34" s="129"/>
    </row>
    <row r="35" spans="2:7" ht="21" customHeight="1" x14ac:dyDescent="0.2">
      <c r="B35" s="128"/>
      <c r="C35" s="1038"/>
      <c r="D35" s="1039"/>
      <c r="E35" s="468"/>
      <c r="F35" s="717"/>
      <c r="G35" s="129"/>
    </row>
    <row r="36" spans="2:7" ht="21" customHeight="1" x14ac:dyDescent="0.2">
      <c r="B36" s="133"/>
      <c r="C36" s="1021"/>
      <c r="D36" s="1022"/>
      <c r="E36" s="465"/>
      <c r="F36" s="719"/>
      <c r="G36" s="129"/>
    </row>
    <row r="37" spans="2:7" ht="21" customHeight="1" x14ac:dyDescent="0.2">
      <c r="B37" s="133" t="s">
        <v>11</v>
      </c>
      <c r="C37" s="1032"/>
      <c r="D37" s="1022"/>
      <c r="E37" s="465"/>
      <c r="F37" s="719"/>
      <c r="G37" s="129"/>
    </row>
    <row r="38" spans="2:7" ht="21" customHeight="1" x14ac:dyDescent="0.2">
      <c r="B38" s="133"/>
      <c r="C38" s="1032"/>
      <c r="D38" s="1022"/>
      <c r="E38" s="465"/>
      <c r="F38" s="719"/>
      <c r="G38" s="129"/>
    </row>
    <row r="39" spans="2:7" ht="21" customHeight="1" thickBot="1" x14ac:dyDescent="0.25">
      <c r="B39" s="134"/>
      <c r="C39" s="1027"/>
      <c r="D39" s="1028"/>
      <c r="E39" s="469"/>
      <c r="F39" s="723"/>
      <c r="G39" s="129"/>
    </row>
    <row r="40" spans="2:7" ht="24" customHeight="1" thickBot="1" x14ac:dyDescent="0.25">
      <c r="C40" s="137"/>
      <c r="D40" s="137"/>
      <c r="E40" s="233" t="s">
        <v>73</v>
      </c>
      <c r="F40" s="725">
        <f>SUM(F30:F39)</f>
        <v>0</v>
      </c>
      <c r="G40" s="129"/>
    </row>
    <row r="41" spans="2:7" ht="9" customHeight="1" x14ac:dyDescent="0.2">
      <c r="F41" s="135"/>
      <c r="G41" s="129"/>
    </row>
    <row r="42" spans="2:7" ht="24" customHeight="1" x14ac:dyDescent="0.2">
      <c r="E42" s="1043"/>
      <c r="F42" s="1044"/>
      <c r="G42" s="129"/>
    </row>
    <row r="43" spans="2:7" ht="12" customHeight="1" x14ac:dyDescent="0.2">
      <c r="F43" s="135"/>
      <c r="G43" s="129"/>
    </row>
    <row r="44" spans="2:7" ht="12.75" customHeight="1" thickBot="1" x14ac:dyDescent="0.25">
      <c r="B44" s="136"/>
      <c r="G44" s="147"/>
    </row>
    <row r="45" spans="2:7" ht="23.25" customHeight="1" thickBot="1" x14ac:dyDescent="0.25">
      <c r="F45" s="186" t="s">
        <v>217</v>
      </c>
      <c r="G45" s="234">
        <f>G27*10</f>
        <v>0</v>
      </c>
    </row>
    <row r="46" spans="2:7" ht="23.25" customHeight="1" thickBot="1" x14ac:dyDescent="0.25">
      <c r="G46" s="183"/>
    </row>
    <row r="47" spans="2:7" ht="23.25" customHeight="1" thickBot="1" x14ac:dyDescent="0.25">
      <c r="E47" s="187"/>
      <c r="F47" s="188" t="s">
        <v>134</v>
      </c>
      <c r="G47" s="235">
        <f>(SUM(F9:F26,F30:F39,'8-Divers'!J41)) /1820.04</f>
        <v>0</v>
      </c>
    </row>
    <row r="48" spans="2:7" ht="23.25" customHeight="1" x14ac:dyDescent="0.2">
      <c r="F48" s="186"/>
      <c r="G48" s="183"/>
    </row>
    <row r="49" spans="2:9" ht="15" x14ac:dyDescent="0.2">
      <c r="F49" s="147"/>
    </row>
    <row r="50" spans="2:9" ht="15" customHeight="1" x14ac:dyDescent="0.2">
      <c r="B50" s="240" t="s">
        <v>133</v>
      </c>
      <c r="C50" s="811" t="s">
        <v>117</v>
      </c>
      <c r="D50" s="811"/>
      <c r="E50" s="811"/>
      <c r="F50" s="811"/>
      <c r="G50" s="812"/>
      <c r="H50" s="178"/>
      <c r="I50" s="181"/>
    </row>
    <row r="51" spans="2:9" ht="15" customHeight="1" x14ac:dyDescent="0.2">
      <c r="B51" s="360">
        <f>'1-Identification'!A61</f>
        <v>0</v>
      </c>
      <c r="C51" s="361"/>
      <c r="D51" s="361"/>
      <c r="E51" s="361"/>
      <c r="F51" s="362"/>
      <c r="G51" s="363">
        <f>'1-Identification'!I61</f>
        <v>0</v>
      </c>
      <c r="H51" s="179"/>
      <c r="I51" s="180"/>
    </row>
    <row r="52" spans="2:9" ht="15" customHeight="1" x14ac:dyDescent="0.2">
      <c r="B52" s="172" t="s">
        <v>118</v>
      </c>
      <c r="C52" s="813">
        <f>'1-Identification'!C62</f>
        <v>0</v>
      </c>
      <c r="D52" s="813"/>
      <c r="E52" s="18"/>
      <c r="F52" s="238" t="s">
        <v>120</v>
      </c>
      <c r="G52" s="237">
        <f>'1-Identification'!G62</f>
        <v>0</v>
      </c>
      <c r="H52" s="169"/>
      <c r="I52" s="18"/>
    </row>
    <row r="53" spans="2:9" ht="15" customHeight="1" x14ac:dyDescent="0.2">
      <c r="B53" s="174" t="s">
        <v>119</v>
      </c>
      <c r="C53" s="813">
        <f>'1-Identification'!C63</f>
        <v>0</v>
      </c>
      <c r="D53" s="813"/>
      <c r="E53" s="813"/>
      <c r="F53" s="238" t="s">
        <v>125</v>
      </c>
      <c r="G53" s="237">
        <f>'1-Identification'!G63</f>
        <v>2016</v>
      </c>
      <c r="H53" s="179"/>
      <c r="I53" s="18"/>
    </row>
    <row r="54" spans="2:9" ht="15" customHeight="1" x14ac:dyDescent="0.2">
      <c r="B54" s="175" t="s">
        <v>124</v>
      </c>
      <c r="C54" s="1042" t="str">
        <f>'1-Identification'!C64</f>
        <v>Ps Alsh péri scolaire</v>
      </c>
      <c r="D54" s="1042"/>
      <c r="E54" s="236"/>
      <c r="F54" s="176" t="s">
        <v>122</v>
      </c>
      <c r="G54" s="239" t="str">
        <f>'1-Identification'!G64</f>
        <v>compte de résultat</v>
      </c>
      <c r="H54" s="179"/>
      <c r="I54" s="18"/>
    </row>
  </sheetData>
  <sheetProtection password="CF5C" sheet="1" objects="1" scenarios="1"/>
  <mergeCells count="38">
    <mergeCell ref="C53:E53"/>
    <mergeCell ref="C54:D54"/>
    <mergeCell ref="C35:D35"/>
    <mergeCell ref="E42:F42"/>
    <mergeCell ref="C39:D39"/>
    <mergeCell ref="C36:D36"/>
    <mergeCell ref="C37:D37"/>
    <mergeCell ref="C38:D38"/>
    <mergeCell ref="C52:D52"/>
    <mergeCell ref="C50:G50"/>
    <mergeCell ref="C20:D20"/>
    <mergeCell ref="C13:D13"/>
    <mergeCell ref="B3:G4"/>
    <mergeCell ref="A1:G1"/>
    <mergeCell ref="C15:D15"/>
    <mergeCell ref="B6:G6"/>
    <mergeCell ref="C10:D10"/>
    <mergeCell ref="C11:D11"/>
    <mergeCell ref="C12:D12"/>
    <mergeCell ref="C8:D8"/>
    <mergeCell ref="C9:D9"/>
    <mergeCell ref="C14:D14"/>
    <mergeCell ref="C17:D17"/>
    <mergeCell ref="C19:D19"/>
    <mergeCell ref="C16:D16"/>
    <mergeCell ref="C18:D18"/>
    <mergeCell ref="C34:D34"/>
    <mergeCell ref="C21:D21"/>
    <mergeCell ref="C22:D22"/>
    <mergeCell ref="C29:D29"/>
    <mergeCell ref="C33:D33"/>
    <mergeCell ref="C26:D26"/>
    <mergeCell ref="C30:D30"/>
    <mergeCell ref="C31:D31"/>
    <mergeCell ref="C32:D32"/>
    <mergeCell ref="C25:D25"/>
    <mergeCell ref="C23:D23"/>
    <mergeCell ref="C24:D24"/>
  </mergeCells>
  <printOptions horizontalCentered="1"/>
  <pageMargins left="0.19685039370078741" right="0.19685039370078741" top="0.19685039370078741" bottom="0.19685039370078741" header="0.27559055118110237" footer="0.11811023622047245"/>
  <pageSetup paperSize="9" scale="70" orientation="portrait" r:id="rId1"/>
  <headerFooter alignWithMargins="0">
    <oddFooter xml:space="preserve">&amp;R&amp;8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12</vt:i4>
      </vt:variant>
    </vt:vector>
  </HeadingPairs>
  <TitlesOfParts>
    <vt:vector size="27" baseType="lpstr">
      <vt:lpstr>info</vt:lpstr>
      <vt:lpstr>1-Identification</vt:lpstr>
      <vt:lpstr>2- Capacité aps hors mercredi </vt:lpstr>
      <vt:lpstr>2bis-Capacité aps mercredi</vt:lpstr>
      <vt:lpstr>3-Activités Aps</vt:lpstr>
      <vt:lpstr>4- Activités Tap janv à juillet</vt:lpstr>
      <vt:lpstr>5- Activités Tap sept à dec</vt:lpstr>
      <vt:lpstr>6- Données financières</vt:lpstr>
      <vt:lpstr>7- Personnels Aps</vt:lpstr>
      <vt:lpstr>8-Divers</vt:lpstr>
      <vt:lpstr>9- Bilan</vt:lpstr>
      <vt:lpstr>10-signature</vt:lpstr>
      <vt:lpstr>Exemple DDCS</vt:lpstr>
      <vt:lpstr>Exemple annexe</vt:lpstr>
      <vt:lpstr>Charges supplétives</vt:lpstr>
      <vt:lpstr>'10-signature'!Zone_d_impression</vt:lpstr>
      <vt:lpstr>'1-Identification'!Zone_d_impression</vt:lpstr>
      <vt:lpstr>'2- Capacité aps hors mercredi '!Zone_d_impression</vt:lpstr>
      <vt:lpstr>'2bis-Capacité aps mercredi'!Zone_d_impression</vt:lpstr>
      <vt:lpstr>'3-Activités Aps'!Zone_d_impression</vt:lpstr>
      <vt:lpstr>'4- Activités Tap janv à juillet'!Zone_d_impression</vt:lpstr>
      <vt:lpstr>'5- Activités Tap sept à dec'!Zone_d_impression</vt:lpstr>
      <vt:lpstr>'6- Données financières'!Zone_d_impression</vt:lpstr>
      <vt:lpstr>'7- Personnels Aps'!Zone_d_impression</vt:lpstr>
      <vt:lpstr>'8-Divers'!Zone_d_impression</vt:lpstr>
      <vt:lpstr>'9- Bilan'!Zone_d_impression</vt:lpstr>
      <vt:lpstr>info!Zone_d_impression</vt:lpstr>
    </vt:vector>
  </TitlesOfParts>
  <Company>CNAF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BOISSARD Mireille</dc:creator>
  <cp:lastModifiedBy>Philippe VOIRIN</cp:lastModifiedBy>
  <cp:lastPrinted>2017-01-20T13:25:14Z</cp:lastPrinted>
  <dcterms:created xsi:type="dcterms:W3CDTF">2006-09-25T09:15:10Z</dcterms:created>
  <dcterms:modified xsi:type="dcterms:W3CDTF">2017-01-23T09:07:15Z</dcterms:modified>
</cp:coreProperties>
</file>