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410" windowHeight="11010" activeTab="1"/>
  </bookViews>
  <sheets>
    <sheet name="PARA" sheetId="2" r:id="rId1"/>
    <sheet name="RECAP" sheetId="1" r:id="rId2"/>
  </sheets>
  <definedNames>
    <definedName name="FFG_AL">PARA!$B$7</definedName>
    <definedName name="FFG_PERI">PARA!$B$8</definedName>
    <definedName name="FFG_SEJVAC">PARA!$B$10</definedName>
    <definedName name="FFG_TAP">PARA!$B$9</definedName>
    <definedName name="PS_AL">PARA!$B$1</definedName>
    <definedName name="PS_PERI">PARA!$B$2</definedName>
    <definedName name="PS_SV">PARA!$B$4</definedName>
    <definedName name="PS_TAP">PARA!$B$3</definedName>
    <definedName name="RED_FFG_AL">PARA!$B$12</definedName>
    <definedName name="RED_FFG_PERI">PARA!$B$13</definedName>
    <definedName name="RED_FFG_SEJVAC">PARA!$B$15</definedName>
    <definedName name="RED_FFG_TAP">PARA!$B$14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B29" i="1" l="1"/>
  <c r="B30" i="1"/>
  <c r="G14" i="1"/>
  <c r="G8" i="1"/>
  <c r="G9" i="1"/>
  <c r="G11" i="1"/>
  <c r="G12" i="1"/>
  <c r="D34" i="1"/>
  <c r="C34" i="1"/>
  <c r="B34" i="1"/>
  <c r="D29" i="1"/>
  <c r="C29" i="1"/>
  <c r="F29" i="1"/>
  <c r="E29" i="1"/>
  <c r="F20" i="1"/>
  <c r="E20" i="1"/>
  <c r="D20" i="1"/>
  <c r="C20" i="1"/>
  <c r="B20" i="1"/>
  <c r="F19" i="1"/>
  <c r="F21" i="1" l="1"/>
  <c r="G34" i="1"/>
  <c r="E19" i="1"/>
  <c r="E21" i="1" s="1"/>
  <c r="D19" i="1"/>
  <c r="D21" i="1" s="1"/>
  <c r="C19" i="1"/>
  <c r="C21" i="1" s="1"/>
  <c r="B19" i="1"/>
  <c r="B21" i="1" s="1"/>
  <c r="G22" i="1"/>
  <c r="G29" i="1"/>
  <c r="G30" i="1"/>
  <c r="G13" i="1"/>
  <c r="G31" i="1" l="1"/>
  <c r="G21" i="1"/>
  <c r="B24" i="1" s="1"/>
  <c r="G19" i="1"/>
  <c r="G20" i="1"/>
</calcChain>
</file>

<file path=xl/sharedStrings.xml><?xml version="1.0" encoding="utf-8"?>
<sst xmlns="http://schemas.openxmlformats.org/spreadsheetml/2006/main" count="64" uniqueCount="46">
  <si>
    <t>Volume d'heures total</t>
  </si>
  <si>
    <t>Volume heures adhérents</t>
  </si>
  <si>
    <t>% Régime général</t>
  </si>
  <si>
    <t>Périscolaire</t>
  </si>
  <si>
    <t>Mercredi 
Petites-vacances</t>
  </si>
  <si>
    <t>Été</t>
  </si>
  <si>
    <t>TAP</t>
  </si>
  <si>
    <t>FICHE RECAPITULATIVE ACCUEIL DE LOISIRS</t>
  </si>
  <si>
    <t xml:space="preserve">ASSOCIATION DE </t>
  </si>
  <si>
    <t>Nombres d'heures</t>
  </si>
  <si>
    <t>CHARGES</t>
  </si>
  <si>
    <t>RECAPITULATIF DES HEURES</t>
  </si>
  <si>
    <t>FFG Heures totales</t>
  </si>
  <si>
    <t>Réduction Heures adhérentes</t>
  </si>
  <si>
    <t>Total FFG</t>
  </si>
  <si>
    <t>Acompte</t>
  </si>
  <si>
    <t>Montant des charges</t>
  </si>
  <si>
    <t>PRODUITS</t>
  </si>
  <si>
    <t>Séjours
vacances</t>
  </si>
  <si>
    <t>Subvention MSA</t>
  </si>
  <si>
    <t>Restant dû</t>
  </si>
  <si>
    <t>PS Périsco</t>
  </si>
  <si>
    <t>PS Extrascolaire</t>
  </si>
  <si>
    <t>PS TAP</t>
  </si>
  <si>
    <t>Réduc FFG TAP</t>
  </si>
  <si>
    <t>Réduc FFG Séjours Vacances</t>
  </si>
  <si>
    <t>Subvention CNAF</t>
  </si>
  <si>
    <t>Aide forfaitaire CAF</t>
  </si>
  <si>
    <t>Subvention CG</t>
  </si>
  <si>
    <t>Acompte  CAF</t>
  </si>
  <si>
    <t>TOTAL</t>
  </si>
  <si>
    <t>Solde CAF</t>
  </si>
  <si>
    <t>Montant FFG TAP</t>
  </si>
  <si>
    <t>Montant FFG AL</t>
  </si>
  <si>
    <t>Montant FFG Périsco</t>
  </si>
  <si>
    <t>Montant FFG Séjours Vacances</t>
  </si>
  <si>
    <t>Réduc FFG AL</t>
  </si>
  <si>
    <t>Réduc FFG Périsco</t>
  </si>
  <si>
    <t>PS SEJOURS VACANCES</t>
  </si>
  <si>
    <t>Produits CAF</t>
  </si>
  <si>
    <t>Produits MSA</t>
  </si>
  <si>
    <t>Heures CAF facturées</t>
  </si>
  <si>
    <t>Heures MSA facturées</t>
  </si>
  <si>
    <t>Heures CAF réalisées</t>
  </si>
  <si>
    <t>Autres</t>
  </si>
  <si>
    <t>AIZENAY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</si>
</sst>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theme="5" tint="0.79998168889431442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5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3" fillId="2" borderId="5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0" borderId="0" xfId="0" applyFont="1" applyBorder="1"/>
    <xf numFmtId="0" fontId="0" fillId="0" borderId="0" xfId="0" applyBorder="1"/>
    <xf numFmtId="0" fontId="0" fillId="5" borderId="1" xfId="0" applyFill="1" applyBorder="1"/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0" borderId="0" xfId="0" applyFont="1" applyBorder="1"/>
    <xf numFmtId="0" fontId="8" fillId="0" borderId="1" xfId="0" applyFont="1" applyBorder="1"/>
    <xf numFmtId="0" fontId="0" fillId="0" borderId="0" xfId="0" applyAlignment="1">
      <alignment horizontal="center"/>
    </xf>
    <xf numFmtId="0" fontId="1" fillId="0" borderId="9" xfId="0" applyFont="1" applyBorder="1"/>
    <xf numFmtId="0" fontId="6" fillId="0" borderId="11" xfId="0" applyFont="1" applyBorder="1"/>
    <xf numFmtId="0" fontId="1" fillId="0" borderId="13" xfId="0" applyFont="1" applyBorder="1"/>
    <xf numFmtId="0" fontId="0" fillId="3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0" borderId="2" xfId="0" applyFont="1" applyBorder="1"/>
    <xf numFmtId="0" fontId="0" fillId="0" borderId="2" xfId="0" applyNumberFormat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24"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A7:G14" totalsRowShown="0" tableBorderDxfId="23">
  <tableColumns count="7">
    <tableColumn id="1" name="Nombres d'heures" dataDxfId="22"/>
    <tableColumn id="2" name="Périscolaire" dataDxfId="21"/>
    <tableColumn id="3" name="Mercredi _x000a_Petites-vacances" dataDxfId="20"/>
    <tableColumn id="4" name="Été" dataDxfId="19"/>
    <tableColumn id="5" name="TAP" dataDxfId="18"/>
    <tableColumn id="6" name="Séjours_x000a_vacances" dataDxfId="17"/>
    <tableColumn id="7" name="TOTAL" dataDxfId="16">
      <calculatedColumnFormula>SUM(Tableau2[[#This Row],[Périscolaire]:[Séjours
vacances]])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24" displayName="Tableau24" ref="A18:G22" totalsRowShown="0" tableBorderDxfId="15">
  <tableColumns count="7">
    <tableColumn id="1" name="Montant des charges" dataDxfId="14"/>
    <tableColumn id="2" name="Périscolaire" dataDxfId="13">
      <calculatedColumnFormula>B8*#REF!</calculatedColumnFormula>
    </tableColumn>
    <tableColumn id="3" name="Mercredi _x000a_Petites-vacances" dataDxfId="12">
      <calculatedColumnFormula>C8*#REF!</calculatedColumnFormula>
    </tableColumn>
    <tableColumn id="4" name="Été" dataDxfId="11">
      <calculatedColumnFormula>D8*FFG_AL</calculatedColumnFormula>
    </tableColumn>
    <tableColumn id="5" name="TAP" dataDxfId="10">
      <calculatedColumnFormula>E8*FFG_TAP</calculatedColumnFormula>
    </tableColumn>
    <tableColumn id="6" name="Séjours_x000a_vacances" dataDxfId="9">
      <calculatedColumnFormula>F8*FFG_SEJVAC</calculatedColumnFormula>
    </tableColumn>
    <tableColumn id="7" name="TOTAL" dataDxfId="8">
      <calculatedColumnFormula>SUM(Tableau24[[#This Row],[Périscolaire]:[Séjours
vacances]])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5" name="Tableau246" displayName="Tableau246" ref="A28:G30" totalsRowShown="0" tableBorderDxfId="7">
  <tableColumns count="7">
    <tableColumn id="1" name="Produits CAF" dataDxfId="6"/>
    <tableColumn id="2" name="Périscolaire" dataDxfId="5">
      <calculatedColumnFormula>B14*PS_PERI</calculatedColumnFormula>
    </tableColumn>
    <tableColumn id="3" name="Mercredi _x000a_Petites-vacances" dataDxfId="4">
      <calculatedColumnFormula>C11*PS_AL</calculatedColumnFormula>
    </tableColumn>
    <tableColumn id="4" name="Été" dataDxfId="3">
      <calculatedColumnFormula>D11*PS_AL</calculatedColumnFormula>
    </tableColumn>
    <tableColumn id="5" name="TAP" dataDxfId="2">
      <calculatedColumnFormula>E8*PS_TAP</calculatedColumnFormula>
    </tableColumn>
    <tableColumn id="6" name="Séjours_x000a_vacances" dataDxfId="1">
      <calculatedColumnFormula>F8*PS_SV</calculatedColumnFormula>
    </tableColumn>
    <tableColumn id="7" name="TOTAL" dataDxfId="0">
      <calculatedColumnFormula>SUM(Tableau246[[#This Row],[Périscolaire]:[Séjours
vacances]])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17"/>
  <sheetViews>
    <sheetView workbookViewId="0">
      <selection activeCell="B22" sqref="B22"/>
    </sheetView>
  </sheetViews>
  <sheetFormatPr baseColWidth="10" defaultRowHeight="15" x14ac:dyDescent="0.25"/>
  <cols>
    <col min="1" max="1" width="28.28515625" bestFit="1" customWidth="1"/>
  </cols>
  <sheetData>
    <row r="1" spans="1:2" x14ac:dyDescent="0.25">
      <c r="A1" s="15" t="s">
        <v>22</v>
      </c>
      <c r="B1" s="40">
        <v>0.54</v>
      </c>
    </row>
    <row r="2" spans="1:2" x14ac:dyDescent="0.25">
      <c r="A2" s="15" t="s">
        <v>21</v>
      </c>
      <c r="B2" s="40">
        <v>0.54</v>
      </c>
    </row>
    <row r="3" spans="1:2" x14ac:dyDescent="0.25">
      <c r="A3" s="15" t="s">
        <v>23</v>
      </c>
      <c r="B3" s="40">
        <v>0.54</v>
      </c>
    </row>
    <row r="4" spans="1:2" x14ac:dyDescent="0.25">
      <c r="A4" s="15" t="s">
        <v>38</v>
      </c>
      <c r="B4" s="40">
        <v>0</v>
      </c>
    </row>
    <row r="7" spans="1:2" x14ac:dyDescent="0.25">
      <c r="A7" s="15" t="s">
        <v>33</v>
      </c>
      <c r="B7" s="40">
        <v>0.38</v>
      </c>
    </row>
    <row r="8" spans="1:2" x14ac:dyDescent="0.25">
      <c r="A8" s="15" t="s">
        <v>34</v>
      </c>
      <c r="B8" s="40">
        <v>0.38</v>
      </c>
    </row>
    <row r="9" spans="1:2" x14ac:dyDescent="0.25">
      <c r="A9" s="15" t="s">
        <v>32</v>
      </c>
      <c r="B9" s="40">
        <v>0.21</v>
      </c>
    </row>
    <row r="10" spans="1:2" x14ac:dyDescent="0.25">
      <c r="A10" s="15" t="s">
        <v>35</v>
      </c>
      <c r="B10" s="40">
        <v>0.38</v>
      </c>
    </row>
    <row r="11" spans="1:2" x14ac:dyDescent="0.25">
      <c r="B11" s="22"/>
    </row>
    <row r="12" spans="1:2" x14ac:dyDescent="0.25">
      <c r="A12" s="15" t="s">
        <v>36</v>
      </c>
      <c r="B12" s="40">
        <v>0.16</v>
      </c>
    </row>
    <row r="13" spans="1:2" x14ac:dyDescent="0.25">
      <c r="A13" s="15" t="s">
        <v>37</v>
      </c>
      <c r="B13" s="40">
        <v>0.16</v>
      </c>
    </row>
    <row r="14" spans="1:2" x14ac:dyDescent="0.25">
      <c r="A14" s="15" t="s">
        <v>24</v>
      </c>
      <c r="B14" s="40">
        <v>0</v>
      </c>
    </row>
    <row r="15" spans="1:2" x14ac:dyDescent="0.25">
      <c r="A15" s="15" t="s">
        <v>25</v>
      </c>
      <c r="B15" s="40">
        <v>0.2</v>
      </c>
    </row>
    <row r="16" spans="1:2" x14ac:dyDescent="0.25">
      <c r="B16" s="22"/>
    </row>
    <row r="17" spans="2:2" x14ac:dyDescent="0.25">
      <c r="B17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37"/>
  <sheetViews>
    <sheetView tabSelected="1" zoomScaleNormal="100" workbookViewId="0">
      <selection activeCell="O12" sqref="O12"/>
    </sheetView>
  </sheetViews>
  <sheetFormatPr baseColWidth="10" defaultRowHeight="15" x14ac:dyDescent="0.25"/>
  <cols>
    <col min="1" max="1" width="25.7109375" bestFit="1" customWidth="1"/>
    <col min="2" max="2" width="12.140625" customWidth="1"/>
    <col min="3" max="3" width="13.85546875" customWidth="1"/>
    <col min="6" max="6" width="12" customWidth="1"/>
  </cols>
  <sheetData>
    <row r="1" spans="1:7" ht="21" x14ac:dyDescent="0.35">
      <c r="A1" s="44" t="s">
        <v>7</v>
      </c>
      <c r="B1" s="44"/>
      <c r="C1" s="44"/>
      <c r="D1" s="44"/>
      <c r="E1" s="44"/>
      <c r="F1" s="44"/>
    </row>
    <row r="3" spans="1:7" x14ac:dyDescent="0.25">
      <c r="A3" t="s">
        <v>8</v>
      </c>
      <c r="B3" s="45" t="s">
        <v>45</v>
      </c>
      <c r="C3" s="45"/>
      <c r="D3" s="45"/>
      <c r="E3" s="45"/>
    </row>
    <row r="5" spans="1:7" x14ac:dyDescent="0.25">
      <c r="A5" s="46" t="s">
        <v>11</v>
      </c>
      <c r="B5" s="46"/>
      <c r="C5" s="46"/>
      <c r="D5" s="46"/>
      <c r="E5" s="46"/>
      <c r="F5" s="46"/>
      <c r="G5" s="46"/>
    </row>
    <row r="7" spans="1:7" ht="36" x14ac:dyDescent="0.25">
      <c r="A7" t="s">
        <v>9</v>
      </c>
      <c r="B7" s="2" t="s">
        <v>3</v>
      </c>
      <c r="C7" s="16" t="s">
        <v>4</v>
      </c>
      <c r="D7" s="4" t="s">
        <v>5</v>
      </c>
      <c r="E7" s="4" t="s">
        <v>6</v>
      </c>
      <c r="F7" s="17" t="s">
        <v>18</v>
      </c>
      <c r="G7" s="18" t="s">
        <v>30</v>
      </c>
    </row>
    <row r="8" spans="1:7" x14ac:dyDescent="0.25">
      <c r="A8" s="6" t="s">
        <v>0</v>
      </c>
      <c r="B8" s="29"/>
      <c r="C8" s="29"/>
      <c r="D8" s="29"/>
      <c r="E8" s="29"/>
      <c r="F8" s="33"/>
      <c r="G8" s="29">
        <f>SUM(Tableau2[[#This Row],[Périscolaire]:[Séjours
vacances]])</f>
        <v>0</v>
      </c>
    </row>
    <row r="9" spans="1:7" x14ac:dyDescent="0.25">
      <c r="A9" s="6" t="s">
        <v>1</v>
      </c>
      <c r="B9" s="29"/>
      <c r="C9" s="29"/>
      <c r="D9" s="29"/>
      <c r="E9" s="29"/>
      <c r="F9" s="33"/>
      <c r="G9" s="29">
        <f>SUM(Tableau2[[#This Row],[Périscolaire]:[Séjours
vacances]])</f>
        <v>0</v>
      </c>
    </row>
    <row r="10" spans="1:7" x14ac:dyDescent="0.25">
      <c r="A10" s="6" t="s">
        <v>2</v>
      </c>
      <c r="B10" s="29"/>
      <c r="C10" s="29"/>
      <c r="D10" s="29"/>
      <c r="E10" s="29"/>
      <c r="F10" s="33"/>
      <c r="G10" s="29">
        <f>SUM(Tableau2[[#This Row],[Périscolaire]:[Séjours
vacances]])</f>
        <v>0</v>
      </c>
    </row>
    <row r="11" spans="1:7" x14ac:dyDescent="0.25">
      <c r="A11" s="6" t="s">
        <v>41</v>
      </c>
      <c r="B11" s="29"/>
      <c r="C11" s="29"/>
      <c r="D11" s="29"/>
      <c r="E11" s="29"/>
      <c r="F11" s="33"/>
      <c r="G11" s="29">
        <f>SUM(Tableau2[[#This Row],[Périscolaire]:[Séjours
vacances]])</f>
        <v>0</v>
      </c>
    </row>
    <row r="12" spans="1:7" x14ac:dyDescent="0.25">
      <c r="A12" s="6" t="s">
        <v>42</v>
      </c>
      <c r="B12" s="29"/>
      <c r="C12" s="29"/>
      <c r="D12" s="29"/>
      <c r="E12" s="29"/>
      <c r="F12" s="33"/>
      <c r="G12" s="29">
        <f>SUM(Tableau2[[#This Row],[Périscolaire]:[Séjours
vacances]])</f>
        <v>0</v>
      </c>
    </row>
    <row r="13" spans="1:7" x14ac:dyDescent="0.25">
      <c r="A13" s="7" t="s">
        <v>44</v>
      </c>
      <c r="B13" s="32"/>
      <c r="C13" s="32"/>
      <c r="D13" s="32"/>
      <c r="E13" s="32"/>
      <c r="F13" s="31"/>
      <c r="G13" s="29">
        <f>SUM(Tableau2[[#This Row],[Périscolaire]:[Séjours
vacances]])</f>
        <v>0</v>
      </c>
    </row>
    <row r="14" spans="1:7" x14ac:dyDescent="0.25">
      <c r="A14" s="41" t="s">
        <v>43</v>
      </c>
      <c r="B14" s="32"/>
      <c r="C14" s="43"/>
      <c r="D14" s="43"/>
      <c r="E14" s="43"/>
      <c r="F14" s="43"/>
      <c r="G14" s="42">
        <f>SUM(Tableau2[[#This Row],[Périscolaire]:[Séjours
vacances]])</f>
        <v>0</v>
      </c>
    </row>
    <row r="16" spans="1:7" x14ac:dyDescent="0.25">
      <c r="A16" s="46" t="s">
        <v>10</v>
      </c>
      <c r="B16" s="46"/>
      <c r="C16" s="46"/>
      <c r="D16" s="46"/>
      <c r="E16" s="46"/>
      <c r="F16" s="46"/>
      <c r="G16" s="46"/>
    </row>
    <row r="18" spans="1:7" ht="36" x14ac:dyDescent="0.25">
      <c r="A18" t="s">
        <v>16</v>
      </c>
      <c r="B18" s="2" t="s">
        <v>3</v>
      </c>
      <c r="C18" s="16" t="s">
        <v>4</v>
      </c>
      <c r="D18" s="4" t="s">
        <v>5</v>
      </c>
      <c r="E18" s="4" t="s">
        <v>6</v>
      </c>
      <c r="F18" s="17" t="s">
        <v>18</v>
      </c>
      <c r="G18" s="18" t="s">
        <v>30</v>
      </c>
    </row>
    <row r="19" spans="1:7" x14ac:dyDescent="0.25">
      <c r="A19" s="6" t="s">
        <v>12</v>
      </c>
      <c r="B19" s="29">
        <f>B8*FFG_AL</f>
        <v>0</v>
      </c>
      <c r="C19" s="29">
        <f>C8*FFG_AL</f>
        <v>0</v>
      </c>
      <c r="D19" s="29">
        <f>D8*FFG_AL</f>
        <v>0</v>
      </c>
      <c r="E19" s="29">
        <f>E8*FFG_TAP</f>
        <v>0</v>
      </c>
      <c r="F19" s="33">
        <f>F8*FFG_SEJVAC</f>
        <v>0</v>
      </c>
      <c r="G19" s="29">
        <f>SUM(Tableau24[[#This Row],[Périscolaire]:[Séjours
vacances]])</f>
        <v>0</v>
      </c>
    </row>
    <row r="20" spans="1:7" ht="15.75" thickBot="1" x14ac:dyDescent="0.3">
      <c r="A20" s="23" t="s">
        <v>13</v>
      </c>
      <c r="B20" s="34">
        <f>B9*RED_FFG_PERI</f>
        <v>0</v>
      </c>
      <c r="C20" s="34">
        <f>C9*RED_FFG_AL</f>
        <v>0</v>
      </c>
      <c r="D20" s="34">
        <f>D9*RED_FFG_AL</f>
        <v>0</v>
      </c>
      <c r="E20" s="34">
        <f>E9*RED_FFG_TAP</f>
        <v>0</v>
      </c>
      <c r="F20" s="35">
        <f>F9*RED_FFG_SEJVAC</f>
        <v>0</v>
      </c>
      <c r="G20" s="34">
        <f>SUM(Tableau24[[#This Row],[Périscolaire]:[Séjours
vacances]])</f>
        <v>0</v>
      </c>
    </row>
    <row r="21" spans="1:7" ht="15.75" thickBot="1" x14ac:dyDescent="0.3">
      <c r="A21" s="25" t="s">
        <v>14</v>
      </c>
      <c r="B21" s="36">
        <f>B19-B20</f>
        <v>0</v>
      </c>
      <c r="C21" s="36">
        <f t="shared" ref="C21:F21" si="0">C19-C20</f>
        <v>0</v>
      </c>
      <c r="D21" s="36">
        <f t="shared" si="0"/>
        <v>0</v>
      </c>
      <c r="E21" s="36">
        <f t="shared" si="0"/>
        <v>0</v>
      </c>
      <c r="F21" s="36">
        <f t="shared" si="0"/>
        <v>0</v>
      </c>
      <c r="G21" s="37">
        <f>SUM(Tableau24[[#This Row],[Périscolaire]:[Séjours
vacances]])</f>
        <v>0</v>
      </c>
    </row>
    <row r="22" spans="1:7" x14ac:dyDescent="0.25">
      <c r="A22" s="24" t="s">
        <v>15</v>
      </c>
      <c r="B22" s="38"/>
      <c r="C22" s="38"/>
      <c r="D22" s="38"/>
      <c r="E22" s="38"/>
      <c r="F22" s="39"/>
      <c r="G22" s="30">
        <f>SUM(Tableau24[[#This Row],[Périscolaire]:[Séjours
vacances]])</f>
        <v>0</v>
      </c>
    </row>
    <row r="23" spans="1:7" x14ac:dyDescent="0.25">
      <c r="A23" s="13"/>
      <c r="B23" s="14"/>
      <c r="C23" s="14"/>
      <c r="D23" s="14"/>
      <c r="E23" s="14"/>
      <c r="F23" s="14"/>
    </row>
    <row r="24" spans="1:7" x14ac:dyDescent="0.25">
      <c r="A24" s="1" t="s">
        <v>20</v>
      </c>
      <c r="B24" s="29">
        <f>G21-G22</f>
        <v>0</v>
      </c>
    </row>
    <row r="26" spans="1:7" x14ac:dyDescent="0.25">
      <c r="A26" s="46" t="s">
        <v>17</v>
      </c>
      <c r="B26" s="46"/>
      <c r="C26" s="46"/>
      <c r="D26" s="46"/>
      <c r="E26" s="46"/>
      <c r="F26" s="46"/>
      <c r="G26" s="46"/>
    </row>
    <row r="28" spans="1:7" ht="38.25" x14ac:dyDescent="0.25">
      <c r="A28" t="s">
        <v>39</v>
      </c>
      <c r="B28" s="2" t="s">
        <v>3</v>
      </c>
      <c r="C28" s="3" t="s">
        <v>4</v>
      </c>
      <c r="D28" s="4" t="s">
        <v>5</v>
      </c>
      <c r="E28" s="4" t="s">
        <v>6</v>
      </c>
      <c r="F28" s="5" t="s">
        <v>18</v>
      </c>
      <c r="G28" s="18" t="s">
        <v>30</v>
      </c>
    </row>
    <row r="29" spans="1:7" x14ac:dyDescent="0.25">
      <c r="A29" s="6" t="s">
        <v>26</v>
      </c>
      <c r="B29" s="29">
        <f>B14*PS_PERI</f>
        <v>0</v>
      </c>
      <c r="C29" s="29">
        <f>C11*PS_AL</f>
        <v>0</v>
      </c>
      <c r="D29" s="29">
        <f>D11*PS_AL</f>
        <v>0</v>
      </c>
      <c r="E29" s="29">
        <f>E8*PS_TAP</f>
        <v>0</v>
      </c>
      <c r="F29" s="29">
        <f>F8*PS_SV</f>
        <v>0</v>
      </c>
      <c r="G29" s="30">
        <f>SUM(Tableau246[[#This Row],[Périscolaire]:[Séjours
vacances]])</f>
        <v>0</v>
      </c>
    </row>
    <row r="30" spans="1:7" x14ac:dyDescent="0.25">
      <c r="A30" s="6" t="s">
        <v>29</v>
      </c>
      <c r="B30" s="29">
        <f>B15*PS_PERI</f>
        <v>0</v>
      </c>
      <c r="C30" s="29"/>
      <c r="D30" s="29"/>
      <c r="E30" s="29"/>
      <c r="F30" s="31"/>
      <c r="G30" s="32">
        <f>SUM(Tableau246[[#This Row],[Périscolaire]:[Séjours
vacances]])</f>
        <v>0</v>
      </c>
    </row>
    <row r="31" spans="1:7" x14ac:dyDescent="0.25">
      <c r="A31" s="20"/>
      <c r="B31" s="14"/>
      <c r="C31" s="14"/>
      <c r="D31" s="14"/>
      <c r="E31" s="14"/>
      <c r="F31" s="21" t="s">
        <v>31</v>
      </c>
      <c r="G31" s="29">
        <f>G29-G30</f>
        <v>0</v>
      </c>
    </row>
    <row r="32" spans="1:7" x14ac:dyDescent="0.25">
      <c r="A32" s="20"/>
      <c r="B32" s="14"/>
      <c r="C32" s="14"/>
      <c r="D32" s="14"/>
      <c r="E32" s="14"/>
      <c r="F32" s="14"/>
      <c r="G32" s="14"/>
    </row>
    <row r="33" spans="1:7" ht="26.25" x14ac:dyDescent="0.25">
      <c r="A33" s="8" t="s">
        <v>40</v>
      </c>
      <c r="B33" s="9" t="s">
        <v>3</v>
      </c>
      <c r="C33" s="10" t="s">
        <v>4</v>
      </c>
      <c r="D33" s="11" t="s">
        <v>5</v>
      </c>
      <c r="E33" s="11" t="s">
        <v>6</v>
      </c>
      <c r="F33" s="19" t="s">
        <v>18</v>
      </c>
      <c r="G33" s="19" t="s">
        <v>30</v>
      </c>
    </row>
    <row r="34" spans="1:7" x14ac:dyDescent="0.25">
      <c r="A34" s="12" t="s">
        <v>19</v>
      </c>
      <c r="B34" s="26">
        <f>B12*PS_PERI</f>
        <v>0</v>
      </c>
      <c r="C34" s="26">
        <f>C12*PS_AL</f>
        <v>0</v>
      </c>
      <c r="D34" s="26">
        <f>D12*PS_AL</f>
        <v>0</v>
      </c>
      <c r="E34" s="27">
        <v>0</v>
      </c>
      <c r="F34" s="28">
        <v>0</v>
      </c>
      <c r="G34" s="28">
        <f>SUM(B34:F34)</f>
        <v>0</v>
      </c>
    </row>
    <row r="36" spans="1:7" x14ac:dyDescent="0.25">
      <c r="A36" s="8" t="s">
        <v>27</v>
      </c>
      <c r="B36" s="29"/>
    </row>
    <row r="37" spans="1:7" x14ac:dyDescent="0.25">
      <c r="A37" s="8" t="s">
        <v>28</v>
      </c>
      <c r="B37" s="29"/>
    </row>
  </sheetData>
  <mergeCells count="5">
    <mergeCell ref="A1:F1"/>
    <mergeCell ref="B3:E3"/>
    <mergeCell ref="A5:G5"/>
    <mergeCell ref="A16:G16"/>
    <mergeCell ref="A26:G26"/>
  </mergeCells>
  <pageMargins left="0.25" right="0.25" top="0.75" bottom="0.75" header="0.3" footer="0.3"/>
  <pageSetup paperSize="9" orientation="portrait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12</vt:i4>
      </vt:variant>
    </vt:vector>
  </HeadingPairs>
  <TitlesOfParts>
    <vt:vector size="14" baseType="lpstr">
      <vt:lpstr>PARA</vt:lpstr>
      <vt:lpstr>RECAP</vt:lpstr>
      <vt:lpstr>FFG_AL</vt:lpstr>
      <vt:lpstr>FFG_PERI</vt:lpstr>
      <vt:lpstr>FFG_SEJVAC</vt:lpstr>
      <vt:lpstr>FFG_TAP</vt:lpstr>
      <vt:lpstr>PS_AL</vt:lpstr>
      <vt:lpstr>PS_PERI</vt:lpstr>
      <vt:lpstr>PS_SV</vt:lpstr>
      <vt:lpstr>PS_TAP</vt:lpstr>
      <vt:lpstr>RED_FFG_AL</vt:lpstr>
      <vt:lpstr>RED_FFG_PERI</vt:lpstr>
      <vt:lpstr>RED_FFG_SEJVAC</vt:lpstr>
      <vt:lpstr>RED_FFG_TAP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</dc:creator>
  <cp:lastModifiedBy>-</cp:lastModifiedBy>
  <cp:lastPrinted>2015-03-13T07:47:28Z</cp:lastPrinted>
  <dcterms:created xsi:type="dcterms:W3CDTF">2015-03-09T13:33:37Z</dcterms:created>
  <dcterms:modified xsi:type="dcterms:W3CDTF">2018-10-17T11:47:44Z</dcterms:modified>
</cp:coreProperties>
</file>